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tharina.ekdahl\Documents\"/>
    </mc:Choice>
  </mc:AlternateContent>
  <bookViews>
    <workbookView xWindow="0" yWindow="0" windowWidth="13130" windowHeight="6110"/>
  </bookViews>
  <sheets>
    <sheet name="Innehåll" sheetId="26" r:id="rId1"/>
    <sheet name="Information" sheetId="1" r:id="rId2"/>
    <sheet name="Parametrar" sheetId="2" r:id="rId3"/>
    <sheet name="Blekinge" sheetId="3" r:id="rId4"/>
    <sheet name="Dalarna" sheetId="4" r:id="rId5"/>
    <sheet name="Gotland" sheetId="5" r:id="rId6"/>
    <sheet name="Gävleborg" sheetId="6" r:id="rId7"/>
    <sheet name="Halland" sheetId="7" r:id="rId8"/>
    <sheet name="Jämtland" sheetId="8" r:id="rId9"/>
    <sheet name="Jönköping" sheetId="9" r:id="rId10"/>
    <sheet name="Kalmar" sheetId="10" r:id="rId11"/>
    <sheet name="Kronoberg" sheetId="11" r:id="rId12"/>
    <sheet name="Norrbotten" sheetId="12" r:id="rId13"/>
    <sheet name="Skåne" sheetId="13" r:id="rId14"/>
    <sheet name="Stockholm" sheetId="14" r:id="rId15"/>
    <sheet name="Södermanland" sheetId="15" r:id="rId16"/>
    <sheet name="Uppsala" sheetId="16" r:id="rId17"/>
    <sheet name="Värmland" sheetId="17" r:id="rId18"/>
    <sheet name="Västerbotten" sheetId="18" r:id="rId19"/>
    <sheet name="Västernorrland" sheetId="19" r:id="rId20"/>
    <sheet name="Västmanland" sheetId="20" r:id="rId21"/>
    <sheet name="VästraGötaland" sheetId="21" r:id="rId22"/>
    <sheet name="Örebro" sheetId="22" r:id="rId23"/>
    <sheet name="Östergötland" sheetId="23" r:id="rId24"/>
    <sheet name="Riket" sheetId="24" r:id="rId25"/>
    <sheet name="Summa" sheetId="25" r:id="rId26"/>
  </sheets>
  <calcPr calcId="162913"/>
</workbook>
</file>

<file path=xl/calcChain.xml><?xml version="1.0" encoding="utf-8"?>
<calcChain xmlns="http://schemas.openxmlformats.org/spreadsheetml/2006/main">
  <c r="B27" i="26" l="1"/>
  <c r="B26" i="26"/>
  <c r="B25" i="26"/>
  <c r="B24" i="26"/>
  <c r="B23" i="26"/>
  <c r="B22" i="26"/>
  <c r="B21" i="26"/>
  <c r="B20" i="26"/>
  <c r="B19" i="26"/>
  <c r="B18" i="26"/>
  <c r="B17" i="26"/>
  <c r="B16" i="26"/>
  <c r="B15" i="26"/>
  <c r="B14" i="26"/>
  <c r="B13" i="26"/>
  <c r="B12" i="26"/>
  <c r="B11" i="26"/>
  <c r="B10" i="26"/>
  <c r="B9" i="26"/>
  <c r="B8" i="26"/>
  <c r="B7" i="26"/>
  <c r="B6" i="26"/>
  <c r="B5" i="26"/>
  <c r="B4" i="26"/>
  <c r="B3" i="26"/>
</calcChain>
</file>

<file path=xl/sharedStrings.xml><?xml version="1.0" encoding="utf-8"?>
<sst xmlns="http://schemas.openxmlformats.org/spreadsheetml/2006/main" count="5858" uniqueCount="281">
  <si>
    <t xml:space="preserve">  </t>
  </si>
  <si>
    <t>Sammanställd per: 2020-09-16</t>
  </si>
  <si>
    <t>Detta material, detaljerade utdata, kompletterar rapporten
"Scenarier – Tre smittspridningsscenarier inom regeringsuppdraget Plan inför eventuella nya utbrott av covid-19"
med artikelnummer 20111-1.</t>
  </si>
  <si>
    <t>kontaktinformation
Namn: Lisa Brouwers
Email: lisa.brouwers@folkhalsomyndigheten.se</t>
  </si>
  <si>
    <t>Flikar
För varje region presenteras utdata i egen flik, från Blekinge till Östergötland. Efter Östergötland presenteras summerade utdata per vecka för hela riket i fliken 'Riket'. Sist, i fliken 'Summa' presenteras utdata summerat över hela perioden (från: 2020-07-20, till: 2021-09-01) för varje region samt sist för riket. För scenario 2 och 3 presenteras den relativa förändring av infektivitet som antagits i modelleringen, i flik 'Infektivitet_1' anges relativ infektivitet för gruppen 20-69 och i fliken 'Infektivitet_2' anges motsvarande för 70+. I fliken 'Fig_Infektivitet' visas antagen relativ infektivitet för bägge åldersgrupperna över tid, en graf per region.</t>
  </si>
  <si>
    <t>Resultat presenterad här är baserad på Scenario 0</t>
  </si>
  <si>
    <t>Beskrivning</t>
  </si>
  <si>
    <t>I det här scenariot (Scenario 0, oförändrad smittspridning ) antar vi att den infektivitet vi ser idag (mitten på juli 2020) fortsätter att ligga kvar på samma låga nivå ända till september 2021.</t>
  </si>
  <si>
    <t>I sammanställningen per region presenteras resultaten i följande kategorier:
"Icke Sjukhusvård": inkluderar bekräftade fall som inte vårdas på sjukhus
"Sjukhusvård": inkluderar samtliga fall som vårdas på sjukhus
"Varav IVA": inkluderar enbart de fall som vårdas på IVA</t>
  </si>
  <si>
    <t>Antagen andel för dödsfall inom angivna åldersgrupper.
Dödsrisken, 30-dagarsmortalitet, är beräknad från rapporterade fall (SmiNet) de senaste två månaderna. Vi använder senaste värdet (rapporterade fall per Vecka 24), men antar inte en fortsatt trend. Mortalitetsrisker bör tolkas med försiktighet då de är preliminära.</t>
  </si>
  <si>
    <t>Fördelning av rapporterade fall i olika allvarlighetsgrader, per åldersgrupp. 
Vissa regioner har skickat in egna fördelningar, om sådana finns används de. 
För alla övriga regioner används en standardfördelning, som vi kallar Sverige-fördelningen.
Se vår vårdbelastningsrapport:
Skattning av behov av slutenvårdsplatser covid-19 (den 13 maj 2020)</t>
  </si>
  <si>
    <t>--&gt; Länk till pdf</t>
  </si>
  <si>
    <t>Region</t>
  </si>
  <si>
    <t>Kategori</t>
  </si>
  <si>
    <t>ålder_0_19</t>
  </si>
  <si>
    <t>ålder_20_69</t>
  </si>
  <si>
    <t>ålder_70plus</t>
  </si>
  <si>
    <t>För alla regioner</t>
  </si>
  <si>
    <t xml:space="preserve"> </t>
  </si>
  <si>
    <t>0%</t>
  </si>
  <si>
    <t>1.6%</t>
  </si>
  <si>
    <t>26%</t>
  </si>
  <si>
    <t>Sverige</t>
  </si>
  <si>
    <t>Gotland</t>
  </si>
  <si>
    <t>Halland</t>
  </si>
  <si>
    <t>Stockholm</t>
  </si>
  <si>
    <t>Västmanland</t>
  </si>
  <si>
    <t>VästraGötaland</t>
  </si>
  <si>
    <t>Icke Sjukhusvård</t>
  </si>
  <si>
    <t>Sjukhusvård</t>
  </si>
  <si>
    <t>IVA</t>
  </si>
  <si>
    <t>66%</t>
  </si>
  <si>
    <t>31%</t>
  </si>
  <si>
    <t>3%</t>
  </si>
  <si>
    <t>100%</t>
  </si>
  <si>
    <t>78%</t>
  </si>
  <si>
    <t>20%</t>
  </si>
  <si>
    <t>2%</t>
  </si>
  <si>
    <t>46%</t>
  </si>
  <si>
    <t>51%</t>
  </si>
  <si>
    <t>94%</t>
  </si>
  <si>
    <t>6%</t>
  </si>
  <si>
    <t>59%</t>
  </si>
  <si>
    <t>38%</t>
  </si>
  <si>
    <t>36%</t>
  </si>
  <si>
    <t>5%</t>
  </si>
  <si>
    <t>96%</t>
  </si>
  <si>
    <t>1%</t>
  </si>
  <si>
    <t>89%</t>
  </si>
  <si>
    <t>11%</t>
  </si>
  <si>
    <t>54%</t>
  </si>
  <si>
    <t>39%</t>
  </si>
  <si>
    <t>7%</t>
  </si>
  <si>
    <t>84%</t>
  </si>
  <si>
    <t>14%</t>
  </si>
  <si>
    <t>18%</t>
  </si>
  <si>
    <t>68%</t>
  </si>
  <si>
    <t>48%</t>
  </si>
  <si>
    <t>4%</t>
  </si>
  <si>
    <t>55%</t>
  </si>
  <si>
    <t>13%</t>
  </si>
  <si>
    <t>32%</t>
  </si>
  <si>
    <t>61%</t>
  </si>
  <si>
    <t>35%</t>
  </si>
  <si>
    <t>42%</t>
  </si>
  <si>
    <t>53%</t>
  </si>
  <si>
    <t>62%</t>
  </si>
  <si>
    <t>Scenario</t>
  </si>
  <si>
    <t>Veckonummer</t>
  </si>
  <si>
    <t>VeckoStart</t>
  </si>
  <si>
    <t>VeckoSlut</t>
  </si>
  <si>
    <t>Antal_0_19</t>
  </si>
  <si>
    <t>Antal_20_69</t>
  </si>
  <si>
    <t>Antal_70plus</t>
  </si>
  <si>
    <t>icke_sjukhusvård_0_19</t>
  </si>
  <si>
    <t>icke_sjukhusvård_20_69</t>
  </si>
  <si>
    <t>icke_sjukhusvård_70plus</t>
  </si>
  <si>
    <t>sjukhusvård_0_19</t>
  </si>
  <si>
    <t>sjukhusvård_20_69</t>
  </si>
  <si>
    <t>sjukhusvård_70plus</t>
  </si>
  <si>
    <t>varav_iva_0_19</t>
  </si>
  <si>
    <t>varav_iva_20_69</t>
  </si>
  <si>
    <t>varav_iva_70plus</t>
  </si>
  <si>
    <t>dödsfall_0_19</t>
  </si>
  <si>
    <t>dödsfall_20_69</t>
  </si>
  <si>
    <t>dödsfall_70plus</t>
  </si>
  <si>
    <t>Blekinge</t>
  </si>
  <si>
    <t>2020-Vnr30</t>
  </si>
  <si>
    <t>2020-Vnr31</t>
  </si>
  <si>
    <t>2020-Vnr32</t>
  </si>
  <si>
    <t>2020-Vnr33</t>
  </si>
  <si>
    <t>2020-Vnr34</t>
  </si>
  <si>
    <t>2020-Vnr35</t>
  </si>
  <si>
    <t>2020-Vnr36</t>
  </si>
  <si>
    <t>2020-Vnr37</t>
  </si>
  <si>
    <t>2020-Vnr38</t>
  </si>
  <si>
    <t>2020-Vnr39</t>
  </si>
  <si>
    <t>2020-Vnr40</t>
  </si>
  <si>
    <t>2020-Vnr41</t>
  </si>
  <si>
    <t>2020-Vnr42</t>
  </si>
  <si>
    <t>2020-Vnr43</t>
  </si>
  <si>
    <t>2020-Vnr44</t>
  </si>
  <si>
    <t>2020-Vnr45</t>
  </si>
  <si>
    <t>2020-Vnr46</t>
  </si>
  <si>
    <t>2020-Vnr47</t>
  </si>
  <si>
    <t>2020-Vnr48</t>
  </si>
  <si>
    <t>2020-Vnr49</t>
  </si>
  <si>
    <t>2020-Vnr50</t>
  </si>
  <si>
    <t>2020-Vnr51</t>
  </si>
  <si>
    <t>2020-Vnr52</t>
  </si>
  <si>
    <t>2020-Vnr53</t>
  </si>
  <si>
    <t>2021-Vnr01</t>
  </si>
  <si>
    <t>2021-Vnr02</t>
  </si>
  <si>
    <t>2021-Vnr03</t>
  </si>
  <si>
    <t>2021-Vnr04</t>
  </si>
  <si>
    <t>2021-Vnr05</t>
  </si>
  <si>
    <t>2021-Vnr06</t>
  </si>
  <si>
    <t>2021-Vnr07</t>
  </si>
  <si>
    <t>2021-Vnr08</t>
  </si>
  <si>
    <t>2021-Vnr09</t>
  </si>
  <si>
    <t>2021-Vnr10</t>
  </si>
  <si>
    <t>2021-Vnr11</t>
  </si>
  <si>
    <t>2021-Vnr12</t>
  </si>
  <si>
    <t>2021-Vnr13</t>
  </si>
  <si>
    <t>2021-Vnr14</t>
  </si>
  <si>
    <t>2021-Vnr15</t>
  </si>
  <si>
    <t>2021-Vnr16</t>
  </si>
  <si>
    <t>2021-Vnr17</t>
  </si>
  <si>
    <t>2021-Vnr18</t>
  </si>
  <si>
    <t>2021-Vnr19</t>
  </si>
  <si>
    <t>2021-Vnr20</t>
  </si>
  <si>
    <t>2021-Vnr21</t>
  </si>
  <si>
    <t>2021-Vnr22</t>
  </si>
  <si>
    <t>2021-Vnr23</t>
  </si>
  <si>
    <t>2021-Vnr24</t>
  </si>
  <si>
    <t>2021-Vnr25</t>
  </si>
  <si>
    <t>2021-Vnr26</t>
  </si>
  <si>
    <t>2021-Vnr27</t>
  </si>
  <si>
    <t>2021-Vnr28</t>
  </si>
  <si>
    <t>2021-Vnr29</t>
  </si>
  <si>
    <t>2021-Vnr30</t>
  </si>
  <si>
    <t>2021-Vnr31</t>
  </si>
  <si>
    <t>2021-Vnr32</t>
  </si>
  <si>
    <t>2021-Vnr33</t>
  </si>
  <si>
    <t>2021-Vnr34</t>
  </si>
  <si>
    <t>2021-Vnr35</t>
  </si>
  <si>
    <t>2020-07-20</t>
  </si>
  <si>
    <t>2020-07-27</t>
  </si>
  <si>
    <t>2020-08-03</t>
  </si>
  <si>
    <t>2020-08-10</t>
  </si>
  <si>
    <t>2020-08-17</t>
  </si>
  <si>
    <t>2020-08-24</t>
  </si>
  <si>
    <t>2020-08-31</t>
  </si>
  <si>
    <t>2020-09-07</t>
  </si>
  <si>
    <t>2020-09-14</t>
  </si>
  <si>
    <t>2020-09-21</t>
  </si>
  <si>
    <t>2020-09-28</t>
  </si>
  <si>
    <t>2020-10-05</t>
  </si>
  <si>
    <t>2020-10-12</t>
  </si>
  <si>
    <t>2020-10-19</t>
  </si>
  <si>
    <t>2020-10-26</t>
  </si>
  <si>
    <t>2020-11-02</t>
  </si>
  <si>
    <t>2020-11-09</t>
  </si>
  <si>
    <t>2020-11-16</t>
  </si>
  <si>
    <t>2020-11-23</t>
  </si>
  <si>
    <t>2020-11-30</t>
  </si>
  <si>
    <t>2020-12-07</t>
  </si>
  <si>
    <t>2020-12-14</t>
  </si>
  <si>
    <t>2020-12-21</t>
  </si>
  <si>
    <t>2020-12-28</t>
  </si>
  <si>
    <t>2021-01-04</t>
  </si>
  <si>
    <t>2021-01-11</t>
  </si>
  <si>
    <t>2021-01-18</t>
  </si>
  <si>
    <t>2021-01-25</t>
  </si>
  <si>
    <t>2021-02-01</t>
  </si>
  <si>
    <t>2021-02-08</t>
  </si>
  <si>
    <t>2021-02-15</t>
  </si>
  <si>
    <t>2021-02-22</t>
  </si>
  <si>
    <t>2021-03-01</t>
  </si>
  <si>
    <t>2021-03-08</t>
  </si>
  <si>
    <t>2021-03-15</t>
  </si>
  <si>
    <t>2021-03-22</t>
  </si>
  <si>
    <t>2021-03-29</t>
  </si>
  <si>
    <t>2021-04-05</t>
  </si>
  <si>
    <t>2021-04-12</t>
  </si>
  <si>
    <t>2021-04-19</t>
  </si>
  <si>
    <t>2021-04-26</t>
  </si>
  <si>
    <t>2021-05-03</t>
  </si>
  <si>
    <t>2021-05-10</t>
  </si>
  <si>
    <t>2021-05-17</t>
  </si>
  <si>
    <t>2021-05-24</t>
  </si>
  <si>
    <t>2021-05-31</t>
  </si>
  <si>
    <t>2021-06-07</t>
  </si>
  <si>
    <t>2021-06-14</t>
  </si>
  <si>
    <t>2021-06-21</t>
  </si>
  <si>
    <t>2021-06-28</t>
  </si>
  <si>
    <t>2021-07-05</t>
  </si>
  <si>
    <t>2021-07-12</t>
  </si>
  <si>
    <t>2021-07-19</t>
  </si>
  <si>
    <t>2021-07-26</t>
  </si>
  <si>
    <t>2021-08-02</t>
  </si>
  <si>
    <t>2021-08-09</t>
  </si>
  <si>
    <t>2021-08-16</t>
  </si>
  <si>
    <t>2021-08-23</t>
  </si>
  <si>
    <t>2021-08-30</t>
  </si>
  <si>
    <t>2020-07-26</t>
  </si>
  <si>
    <t>2020-08-02</t>
  </si>
  <si>
    <t>2020-08-09</t>
  </si>
  <si>
    <t>2020-08-16</t>
  </si>
  <si>
    <t>2020-08-23</t>
  </si>
  <si>
    <t>2020-08-30</t>
  </si>
  <si>
    <t>2020-09-06</t>
  </si>
  <si>
    <t>2020-09-13</t>
  </si>
  <si>
    <t>2020-09-20</t>
  </si>
  <si>
    <t>2020-09-27</t>
  </si>
  <si>
    <t>2020-10-04</t>
  </si>
  <si>
    <t>2020-10-11</t>
  </si>
  <si>
    <t>2020-10-18</t>
  </si>
  <si>
    <t>2020-10-25</t>
  </si>
  <si>
    <t>2020-11-01</t>
  </si>
  <si>
    <t>2020-11-08</t>
  </si>
  <si>
    <t>2020-11-15</t>
  </si>
  <si>
    <t>2020-11-22</t>
  </si>
  <si>
    <t>2020-11-29</t>
  </si>
  <si>
    <t>2020-12-06</t>
  </si>
  <si>
    <t>2020-12-13</t>
  </si>
  <si>
    <t>2020-12-20</t>
  </si>
  <si>
    <t>2020-12-27</t>
  </si>
  <si>
    <t>2021-01-03</t>
  </si>
  <si>
    <t>2021-01-10</t>
  </si>
  <si>
    <t>2021-01-17</t>
  </si>
  <si>
    <t>2021-01-24</t>
  </si>
  <si>
    <t>2021-01-31</t>
  </si>
  <si>
    <t>2021-02-07</t>
  </si>
  <si>
    <t>2021-02-14</t>
  </si>
  <si>
    <t>2021-02-21</t>
  </si>
  <si>
    <t>2021-02-28</t>
  </si>
  <si>
    <t>2021-03-07</t>
  </si>
  <si>
    <t>2021-03-14</t>
  </si>
  <si>
    <t>2021-03-21</t>
  </si>
  <si>
    <t>2021-03-28</t>
  </si>
  <si>
    <t>2021-04-04</t>
  </si>
  <si>
    <t>2021-04-11</t>
  </si>
  <si>
    <t>2021-04-18</t>
  </si>
  <si>
    <t>2021-04-25</t>
  </si>
  <si>
    <t>2021-05-02</t>
  </si>
  <si>
    <t>2021-05-09</t>
  </si>
  <si>
    <t>2021-05-16</t>
  </si>
  <si>
    <t>2021-05-23</t>
  </si>
  <si>
    <t>2021-05-30</t>
  </si>
  <si>
    <t>2021-06-06</t>
  </si>
  <si>
    <t>2021-06-13</t>
  </si>
  <si>
    <t>2021-06-20</t>
  </si>
  <si>
    <t>2021-06-27</t>
  </si>
  <si>
    <t>2021-07-04</t>
  </si>
  <si>
    <t>2021-07-11</t>
  </si>
  <si>
    <t>2021-07-18</t>
  </si>
  <si>
    <t>2021-07-25</t>
  </si>
  <si>
    <t>2021-08-01</t>
  </si>
  <si>
    <t>2021-08-08</t>
  </si>
  <si>
    <t>2021-08-15</t>
  </si>
  <si>
    <t>2021-08-22</t>
  </si>
  <si>
    <t>2021-08-29</t>
  </si>
  <si>
    <t>2021-09-01</t>
  </si>
  <si>
    <t>Dalarna</t>
  </si>
  <si>
    <t>Gävleborg</t>
  </si>
  <si>
    <t>Jämtland</t>
  </si>
  <si>
    <t>Jönköping</t>
  </si>
  <si>
    <t>Kalmar</t>
  </si>
  <si>
    <t>Kronoberg</t>
  </si>
  <si>
    <t>Norrbotten</t>
  </si>
  <si>
    <t>Skåne</t>
  </si>
  <si>
    <t>Södermanland</t>
  </si>
  <si>
    <t>Uppsala</t>
  </si>
  <si>
    <t>Värmland</t>
  </si>
  <si>
    <t>Västerbotten</t>
  </si>
  <si>
    <t>Västernorrland</t>
  </si>
  <si>
    <t>Örebro</t>
  </si>
  <si>
    <t>Östergötland</t>
  </si>
  <si>
    <t>Riket</t>
  </si>
  <si>
    <t>Innehållsförteckning: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</si>
</sst>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4"/>
      <color rgb="FF00008B"/>
      <name val="Calibri"/>
    </font>
    <font>
      <u/>
      <sz val="11"/>
      <color theme="10"/>
      <name val="Calibri"/>
    </font>
    <font>
      <b/>
      <sz val="12"/>
      <color rgb="FF82368C"/>
      <name val="Calibri"/>
    </font>
    <font>
      <b/>
      <sz val="14"/>
      <color rgb="FFED7026"/>
      <name val="Calibri"/>
    </font>
    <font>
      <b/>
      <sz val="12"/>
      <color rgb="FF00008B"/>
      <name val="Calibri"/>
    </font>
    <font>
      <b/>
      <sz val="12"/>
      <color rgb="FF1C98D5"/>
      <name val="Calibri"/>
    </font>
    <font>
      <b/>
      <sz val="12"/>
      <color rgb="FF000000"/>
      <name val="Calibri"/>
    </font>
    <font>
      <sz val="12"/>
      <color rgb="FF000000"/>
      <name val="Calibri"/>
    </font>
  </fonts>
  <fills count="2">
    <fill>
      <patternFill patternType="none"/>
    </fill>
    <fill>
      <patternFill patternType="gray125"/>
    </fill>
  </fills>
  <borders count="2">
    <border>
      <left/>
      <right/>
      <top/>
      <bottom/>
      <diagonal/>
    </border>
    <border>
      <left/>
      <right/>
      <top style="thin">
        <color rgb="FF000000"/>
      </top>
      <bottom style="thick">
        <color rgb="FF000000"/>
      </bottom>
      <diagonal/>
    </border>
  </borders>
  <cellStyleXfs count="1">
    <xf numFmtId="0" fontId="0" fillId="0" borderId="0"/>
  </cellStyleXfs>
  <cellXfs count="10">
    <xf numFmtId="0" fontId="0" fillId="0" borderId="0" xfId="0"/>
    <xf numFmtId="0" fontId="2" fillId="0" borderId="0" xfId="0" applyFont="1"/>
    <xf numFmtId="0" fontId="6" fillId="0" borderId="0" xfId="0" applyFont="1" applyAlignment="1">
      <alignment horizontal="justify"/>
    </xf>
    <xf numFmtId="0" fontId="7" fillId="0" borderId="1" xfId="0" applyFont="1" applyBorder="1" applyAlignment="1">
      <alignment horizontal="center" wrapText="1"/>
    </xf>
    <xf numFmtId="0" fontId="8" fillId="0" borderId="0" xfId="0" applyFont="1" applyAlignment="1">
      <alignment horizontal="justify" vertical="center" wrapText="1"/>
    </xf>
    <xf numFmtId="0" fontId="1" fillId="0" borderId="0" xfId="0" applyFont="1" applyAlignment="1">
      <alignment horizontal="justify" vertical="center" wrapText="1"/>
    </xf>
    <xf numFmtId="0" fontId="0" fillId="0" borderId="0" xfId="0"/>
    <xf numFmtId="0" fontId="5" fillId="0" borderId="0" xfId="0" applyFont="1" applyAlignment="1">
      <alignment horizontal="justify" vertical="center" wrapText="1"/>
    </xf>
    <xf numFmtId="0" fontId="3" fillId="0" borderId="0" xfId="0" applyFont="1" applyAlignment="1">
      <alignment horizontal="justify" vertical="center" wrapText="1"/>
    </xf>
    <xf numFmtId="0" fontId="4" fillId="0" borderId="0" xfId="0" applyFont="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s://www.folkhalsomyndigheten.se/contentassets/4b4dd8c7e15d48d2be744248794d1438/vardbehov-scenarier-vardbelastning-baserat-svenska-data-202005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tabSelected="1" workbookViewId="0"/>
  </sheetViews>
  <sheetFormatPr defaultRowHeight="14.5" x14ac:dyDescent="0.35"/>
  <sheetData>
    <row r="1" spans="1:22" x14ac:dyDescent="0.35">
      <c r="B1" s="5" t="s">
        <v>280</v>
      </c>
      <c r="C1" s="6"/>
      <c r="D1" s="6"/>
      <c r="E1" s="6"/>
      <c r="F1" s="6"/>
      <c r="G1" s="6"/>
      <c r="H1" s="6"/>
      <c r="I1" s="6"/>
      <c r="J1" s="6"/>
      <c r="K1" s="6"/>
      <c r="L1" s="6"/>
      <c r="M1" s="6"/>
      <c r="N1" s="6"/>
      <c r="O1" s="6"/>
      <c r="P1" s="6"/>
      <c r="Q1" s="6"/>
      <c r="R1" s="6"/>
      <c r="S1" s="6"/>
      <c r="T1" s="6"/>
      <c r="U1" s="6"/>
      <c r="V1" s="6"/>
    </row>
    <row r="2" spans="1:22" x14ac:dyDescent="0.35">
      <c r="A2" t="s">
        <v>0</v>
      </c>
    </row>
    <row r="3" spans="1:22" x14ac:dyDescent="0.35">
      <c r="B3" s="1" t="str">
        <f>HYPERLINK("#'Information'!A1", "Information")</f>
        <v>Information</v>
      </c>
    </row>
    <row r="4" spans="1:22" x14ac:dyDescent="0.35">
      <c r="B4" s="1" t="str">
        <f>HYPERLINK("#'Parametrar'!A1", "Parametrar")</f>
        <v>Parametrar</v>
      </c>
    </row>
    <row r="5" spans="1:22" x14ac:dyDescent="0.35">
      <c r="B5" s="1" t="str">
        <f>HYPERLINK("#'Blekinge'!A1", "Blekinge")</f>
        <v>Blekinge</v>
      </c>
    </row>
    <row r="6" spans="1:22" x14ac:dyDescent="0.35">
      <c r="B6" s="1" t="str">
        <f>HYPERLINK("#'Dalarna'!A1", "Dalarna")</f>
        <v>Dalarna</v>
      </c>
    </row>
    <row r="7" spans="1:22" x14ac:dyDescent="0.35">
      <c r="B7" s="1" t="str">
        <f>HYPERLINK("#'Gotland'!A1", "Gotland")</f>
        <v>Gotland</v>
      </c>
    </row>
    <row r="8" spans="1:22" x14ac:dyDescent="0.35">
      <c r="B8" s="1" t="str">
        <f>HYPERLINK("#'Gävleborg'!A1", "Gävleborg")</f>
        <v>Gävleborg</v>
      </c>
    </row>
    <row r="9" spans="1:22" x14ac:dyDescent="0.35">
      <c r="B9" s="1" t="str">
        <f>HYPERLINK("#'Halland'!A1", "Halland")</f>
        <v>Halland</v>
      </c>
    </row>
    <row r="10" spans="1:22" x14ac:dyDescent="0.35">
      <c r="B10" s="1" t="str">
        <f>HYPERLINK("#'Jämtland'!A1", "Jämtland")</f>
        <v>Jämtland</v>
      </c>
    </row>
    <row r="11" spans="1:22" x14ac:dyDescent="0.35">
      <c r="B11" s="1" t="str">
        <f>HYPERLINK("#'Jönköping'!A1", "Jönköping")</f>
        <v>Jönköping</v>
      </c>
    </row>
    <row r="12" spans="1:22" x14ac:dyDescent="0.35">
      <c r="B12" s="1" t="str">
        <f>HYPERLINK("#'Kalmar'!A1", "Kalmar")</f>
        <v>Kalmar</v>
      </c>
    </row>
    <row r="13" spans="1:22" x14ac:dyDescent="0.35">
      <c r="B13" s="1" t="str">
        <f>HYPERLINK("#'Kronoberg'!A1", "Kronoberg")</f>
        <v>Kronoberg</v>
      </c>
    </row>
    <row r="14" spans="1:22" x14ac:dyDescent="0.35">
      <c r="B14" s="1" t="str">
        <f>HYPERLINK("#'Norrbotten'!A1", "Norrbotten")</f>
        <v>Norrbotten</v>
      </c>
    </row>
    <row r="15" spans="1:22" x14ac:dyDescent="0.35">
      <c r="B15" s="1" t="str">
        <f>HYPERLINK("#'Skåne'!A1", "Skåne")</f>
        <v>Skåne</v>
      </c>
    </row>
    <row r="16" spans="1:22" x14ac:dyDescent="0.35">
      <c r="B16" s="1" t="str">
        <f>HYPERLINK("#'Stockholm'!A1", "Stockholm")</f>
        <v>Stockholm</v>
      </c>
    </row>
    <row r="17" spans="2:2" x14ac:dyDescent="0.35">
      <c r="B17" s="1" t="str">
        <f>HYPERLINK("#'Södermanland'!A1", "Södermanland")</f>
        <v>Södermanland</v>
      </c>
    </row>
    <row r="18" spans="2:2" x14ac:dyDescent="0.35">
      <c r="B18" s="1" t="str">
        <f>HYPERLINK("#'Uppsala'!A1", "Uppsala")</f>
        <v>Uppsala</v>
      </c>
    </row>
    <row r="19" spans="2:2" x14ac:dyDescent="0.35">
      <c r="B19" s="1" t="str">
        <f>HYPERLINK("#'Värmland'!A1", "Värmland")</f>
        <v>Värmland</v>
      </c>
    </row>
    <row r="20" spans="2:2" x14ac:dyDescent="0.35">
      <c r="B20" s="1" t="str">
        <f>HYPERLINK("#'Västerbotten'!A1", "Västerbotten")</f>
        <v>Västerbotten</v>
      </c>
    </row>
    <row r="21" spans="2:2" x14ac:dyDescent="0.35">
      <c r="B21" s="1" t="str">
        <f>HYPERLINK("#'Västernorrland'!A1", "Västernorrland")</f>
        <v>Västernorrland</v>
      </c>
    </row>
    <row r="22" spans="2:2" x14ac:dyDescent="0.35">
      <c r="B22" s="1" t="str">
        <f>HYPERLINK("#'Västmanland'!A1", "Västmanland")</f>
        <v>Västmanland</v>
      </c>
    </row>
    <row r="23" spans="2:2" x14ac:dyDescent="0.35">
      <c r="B23" s="1" t="str">
        <f>HYPERLINK("#'VästraGötaland'!A1", "VästraGötaland")</f>
        <v>VästraGötaland</v>
      </c>
    </row>
    <row r="24" spans="2:2" x14ac:dyDescent="0.35">
      <c r="B24" s="1" t="str">
        <f>HYPERLINK("#'Örebro'!A1", "Örebro")</f>
        <v>Örebro</v>
      </c>
    </row>
    <row r="25" spans="2:2" x14ac:dyDescent="0.35">
      <c r="B25" s="1" t="str">
        <f>HYPERLINK("#'Östergötland'!A1", "Östergötland")</f>
        <v>Östergötland</v>
      </c>
    </row>
    <row r="26" spans="2:2" x14ac:dyDescent="0.35">
      <c r="B26" s="1" t="str">
        <f>HYPERLINK("#'Riket'!A1", "Riket")</f>
        <v>Riket</v>
      </c>
    </row>
    <row r="27" spans="2:2" x14ac:dyDescent="0.35">
      <c r="B27" s="1" t="str">
        <f>HYPERLINK("#'Summa'!A1", "Summa")</f>
        <v>Summa</v>
      </c>
    </row>
  </sheetData>
  <mergeCells count="1">
    <mergeCell ref="B1:V1"/>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267</v>
      </c>
      <c r="B2" s="4">
        <v>0</v>
      </c>
      <c r="C2" s="4" t="s">
        <v>87</v>
      </c>
      <c r="D2" s="4" t="s">
        <v>146</v>
      </c>
      <c r="E2" s="4" t="s">
        <v>205</v>
      </c>
      <c r="F2" s="4">
        <v>5.6215209955066743E-2</v>
      </c>
      <c r="G2" s="4">
        <v>10.844145416095939</v>
      </c>
      <c r="H2" s="4">
        <v>12.709685702070489</v>
      </c>
      <c r="I2" s="4">
        <v>3.7102038570344054E-2</v>
      </c>
      <c r="J2" s="4">
        <v>6.3980457954966035</v>
      </c>
      <c r="K2" s="4">
        <v>6.1006491369938347</v>
      </c>
      <c r="L2" s="4">
        <v>1.9113171384722689E-2</v>
      </c>
      <c r="M2" s="4">
        <v>4.4460996205993348</v>
      </c>
      <c r="N2" s="4">
        <v>6.6090365650766545</v>
      </c>
      <c r="O2" s="4">
        <v>1.6864562986520022E-3</v>
      </c>
      <c r="P2" s="4">
        <v>0.54220727080479703</v>
      </c>
      <c r="Q2" s="4">
        <v>0.50838742808281956</v>
      </c>
      <c r="R2" s="4">
        <v>0</v>
      </c>
      <c r="S2" s="4">
        <v>0.17350632665753504</v>
      </c>
      <c r="T2" s="4">
        <v>3.3045182825383272</v>
      </c>
    </row>
    <row r="3" spans="1:20" ht="15.5" x14ac:dyDescent="0.35">
      <c r="A3" s="4" t="s">
        <v>267</v>
      </c>
      <c r="B3" s="4">
        <v>0</v>
      </c>
      <c r="C3" s="4" t="s">
        <v>88</v>
      </c>
      <c r="D3" s="4" t="s">
        <v>147</v>
      </c>
      <c r="E3" s="4" t="s">
        <v>206</v>
      </c>
      <c r="F3" s="4">
        <v>5.2155699125124806E-2</v>
      </c>
      <c r="G3" s="4">
        <v>10.033410604954801</v>
      </c>
      <c r="H3" s="4">
        <v>11.643471407496856</v>
      </c>
      <c r="I3" s="4">
        <v>3.4422761422582375E-2</v>
      </c>
      <c r="J3" s="4">
        <v>5.919712256923332</v>
      </c>
      <c r="K3" s="4">
        <v>5.5888662755984901</v>
      </c>
      <c r="L3" s="4">
        <v>1.7732937702542431E-2</v>
      </c>
      <c r="M3" s="4">
        <v>4.1136983480314679</v>
      </c>
      <c r="N3" s="4">
        <v>6.0546051318983656</v>
      </c>
      <c r="O3" s="4">
        <v>1.5646709737537441E-3</v>
      </c>
      <c r="P3" s="4">
        <v>0.50167053024774011</v>
      </c>
      <c r="Q3" s="4">
        <v>0.46573885629987422</v>
      </c>
      <c r="R3" s="4">
        <v>0</v>
      </c>
      <c r="S3" s="4">
        <v>0.16053456967927682</v>
      </c>
      <c r="T3" s="4">
        <v>3.0273025659491828</v>
      </c>
    </row>
    <row r="4" spans="1:20" ht="15.5" x14ac:dyDescent="0.35">
      <c r="A4" s="4" t="s">
        <v>267</v>
      </c>
      <c r="B4" s="4">
        <v>0</v>
      </c>
      <c r="C4" s="4" t="s">
        <v>89</v>
      </c>
      <c r="D4" s="4" t="s">
        <v>148</v>
      </c>
      <c r="E4" s="4" t="s">
        <v>207</v>
      </c>
      <c r="F4" s="4">
        <v>4.8272169215939867E-2</v>
      </c>
      <c r="G4" s="4">
        <v>9.2626286125999577</v>
      </c>
      <c r="H4" s="4">
        <v>10.650887550987624</v>
      </c>
      <c r="I4" s="4">
        <v>3.185963168252031E-2</v>
      </c>
      <c r="J4" s="4">
        <v>5.4649508814339747</v>
      </c>
      <c r="K4" s="4">
        <v>5.1124260244740594</v>
      </c>
      <c r="L4" s="4">
        <v>1.6412537533419553E-2</v>
      </c>
      <c r="M4" s="4">
        <v>3.7976777311659826</v>
      </c>
      <c r="N4" s="4">
        <v>5.538461526513565</v>
      </c>
      <c r="O4" s="4">
        <v>1.4481650764781959E-3</v>
      </c>
      <c r="P4" s="4">
        <v>0.4631314306299979</v>
      </c>
      <c r="Q4" s="4">
        <v>0.42603550203950497</v>
      </c>
      <c r="R4" s="4">
        <v>0</v>
      </c>
      <c r="S4" s="4">
        <v>0.14820205780159934</v>
      </c>
      <c r="T4" s="4">
        <v>2.7692307632567825</v>
      </c>
    </row>
    <row r="5" spans="1:20" ht="15.5" x14ac:dyDescent="0.35">
      <c r="A5" s="4" t="s">
        <v>267</v>
      </c>
      <c r="B5" s="4">
        <v>0</v>
      </c>
      <c r="C5" s="4" t="s">
        <v>90</v>
      </c>
      <c r="D5" s="4" t="s">
        <v>149</v>
      </c>
      <c r="E5" s="4" t="s">
        <v>208</v>
      </c>
      <c r="F5" s="4">
        <v>4.4578003854366235E-2</v>
      </c>
      <c r="G5" s="4">
        <v>8.5335612182115241</v>
      </c>
      <c r="H5" s="4">
        <v>9.7299366039911419</v>
      </c>
      <c r="I5" s="4">
        <v>2.9421482543881716E-2</v>
      </c>
      <c r="J5" s="4">
        <v>5.0348011187447987</v>
      </c>
      <c r="K5" s="4">
        <v>4.6703695699157484</v>
      </c>
      <c r="L5" s="4">
        <v>1.5156521310484519E-2</v>
      </c>
      <c r="M5" s="4">
        <v>3.4987600994667245</v>
      </c>
      <c r="N5" s="4">
        <v>5.0595670340753935</v>
      </c>
      <c r="O5" s="4">
        <v>1.337340115630987E-3</v>
      </c>
      <c r="P5" s="4">
        <v>0.42667806091057625</v>
      </c>
      <c r="Q5" s="4">
        <v>0.38919746415964568</v>
      </c>
      <c r="R5" s="4">
        <v>0</v>
      </c>
      <c r="S5" s="4">
        <v>0.13653697949138438</v>
      </c>
      <c r="T5" s="4">
        <v>2.5297835170376968</v>
      </c>
    </row>
    <row r="6" spans="1:20" ht="15.5" x14ac:dyDescent="0.35">
      <c r="A6" s="4" t="s">
        <v>267</v>
      </c>
      <c r="B6" s="4">
        <v>0</v>
      </c>
      <c r="C6" s="4" t="s">
        <v>91</v>
      </c>
      <c r="D6" s="4" t="s">
        <v>150</v>
      </c>
      <c r="E6" s="4" t="s">
        <v>209</v>
      </c>
      <c r="F6" s="4">
        <v>4.1081892250314639E-2</v>
      </c>
      <c r="G6" s="4">
        <v>7.8471166277834206</v>
      </c>
      <c r="H6" s="4">
        <v>8.8779615752746928</v>
      </c>
      <c r="I6" s="4">
        <v>2.7114048885207662E-2</v>
      </c>
      <c r="J6" s="4">
        <v>4.6297988103922183</v>
      </c>
      <c r="K6" s="4">
        <v>4.261421556131852</v>
      </c>
      <c r="L6" s="4">
        <v>1.3967843365106977E-2</v>
      </c>
      <c r="M6" s="4">
        <v>3.2173178173912023</v>
      </c>
      <c r="N6" s="4">
        <v>4.6165400191428407</v>
      </c>
      <c r="O6" s="4">
        <v>1.2324567675094391E-3</v>
      </c>
      <c r="P6" s="4">
        <v>0.39235583138917107</v>
      </c>
      <c r="Q6" s="4">
        <v>0.35511846301098771</v>
      </c>
      <c r="R6" s="4">
        <v>0</v>
      </c>
      <c r="S6" s="4">
        <v>0.12555386604453472</v>
      </c>
      <c r="T6" s="4">
        <v>2.3082700095714204</v>
      </c>
    </row>
    <row r="7" spans="1:20" ht="15.5" x14ac:dyDescent="0.35">
      <c r="A7" s="4" t="s">
        <v>267</v>
      </c>
      <c r="B7" s="4">
        <v>0</v>
      </c>
      <c r="C7" s="4" t="s">
        <v>92</v>
      </c>
      <c r="D7" s="4" t="s">
        <v>151</v>
      </c>
      <c r="E7" s="4" t="s">
        <v>210</v>
      </c>
      <c r="F7" s="4">
        <v>3.7788442126361677E-2</v>
      </c>
      <c r="G7" s="4">
        <v>7.2034787618121241</v>
      </c>
      <c r="H7" s="4">
        <v>8.0918439729106861</v>
      </c>
      <c r="I7" s="4">
        <v>2.4940371803398708E-2</v>
      </c>
      <c r="J7" s="4">
        <v>4.2500524694691526</v>
      </c>
      <c r="K7" s="4">
        <v>3.8840851069971292</v>
      </c>
      <c r="L7" s="4">
        <v>1.2848070322962968E-2</v>
      </c>
      <c r="M7" s="4">
        <v>2.9534262923429706</v>
      </c>
      <c r="N7" s="4">
        <v>4.207758865913557</v>
      </c>
      <c r="O7" s="4">
        <v>1.1336532637908501E-3</v>
      </c>
      <c r="P7" s="4">
        <v>0.36017393809060622</v>
      </c>
      <c r="Q7" s="4">
        <v>0.32367375891642747</v>
      </c>
      <c r="R7" s="4">
        <v>0</v>
      </c>
      <c r="S7" s="4">
        <v>0.11525566018899398</v>
      </c>
      <c r="T7" s="4">
        <v>2.1038794329567785</v>
      </c>
    </row>
    <row r="8" spans="1:20" ht="15.5" x14ac:dyDescent="0.35">
      <c r="A8" s="4" t="s">
        <v>267</v>
      </c>
      <c r="B8" s="4">
        <v>0</v>
      </c>
      <c r="C8" s="4" t="s">
        <v>93</v>
      </c>
      <c r="D8" s="4" t="s">
        <v>152</v>
      </c>
      <c r="E8" s="4" t="s">
        <v>211</v>
      </c>
      <c r="F8" s="4">
        <v>3.4698792725066888E-2</v>
      </c>
      <c r="G8" s="4">
        <v>6.602231650928136</v>
      </c>
      <c r="H8" s="4">
        <v>7.3681631818887734</v>
      </c>
      <c r="I8" s="4">
        <v>2.2901203198544148E-2</v>
      </c>
      <c r="J8" s="4">
        <v>3.8953166740476002</v>
      </c>
      <c r="K8" s="4">
        <v>3.5367183273066112</v>
      </c>
      <c r="L8" s="4">
        <v>1.1797589526522741E-2</v>
      </c>
      <c r="M8" s="4">
        <v>2.7069149768805354</v>
      </c>
      <c r="N8" s="4">
        <v>3.8314448545821622</v>
      </c>
      <c r="O8" s="4">
        <v>1.0409637817520067E-3</v>
      </c>
      <c r="P8" s="4">
        <v>0.33011158254640682</v>
      </c>
      <c r="Q8" s="4">
        <v>0.29472652727555093</v>
      </c>
      <c r="R8" s="4">
        <v>0</v>
      </c>
      <c r="S8" s="4">
        <v>0.10563570641485018</v>
      </c>
      <c r="T8" s="4">
        <v>1.9157224272910811</v>
      </c>
    </row>
    <row r="9" spans="1:20" ht="15.5" x14ac:dyDescent="0.35">
      <c r="A9" s="4" t="s">
        <v>267</v>
      </c>
      <c r="B9" s="4">
        <v>0</v>
      </c>
      <c r="C9" s="4" t="s">
        <v>94</v>
      </c>
      <c r="D9" s="4" t="s">
        <v>153</v>
      </c>
      <c r="E9" s="4" t="s">
        <v>212</v>
      </c>
      <c r="F9" s="4">
        <v>3.1811203275525286E-2</v>
      </c>
      <c r="G9" s="4">
        <v>6.0424751194971993</v>
      </c>
      <c r="H9" s="4">
        <v>6.7033234337124634</v>
      </c>
      <c r="I9" s="4">
        <v>2.0995394161846689E-2</v>
      </c>
      <c r="J9" s="4">
        <v>3.5650603205033473</v>
      </c>
      <c r="K9" s="4">
        <v>3.2175952481819823</v>
      </c>
      <c r="L9" s="4">
        <v>1.0815809113678597E-2</v>
      </c>
      <c r="M9" s="4">
        <v>2.4774147989938515</v>
      </c>
      <c r="N9" s="4">
        <v>3.4857281855304811</v>
      </c>
      <c r="O9" s="4">
        <v>9.5433609826575856E-4</v>
      </c>
      <c r="P9" s="4">
        <v>0.30212375597485996</v>
      </c>
      <c r="Q9" s="4">
        <v>0.26813293734849852</v>
      </c>
      <c r="R9" s="4">
        <v>0</v>
      </c>
      <c r="S9" s="4">
        <v>9.6679601911955196E-2</v>
      </c>
      <c r="T9" s="4">
        <v>1.7428640927652406</v>
      </c>
    </row>
    <row r="10" spans="1:20" ht="15.5" x14ac:dyDescent="0.35">
      <c r="A10" s="4" t="s">
        <v>267</v>
      </c>
      <c r="B10" s="4">
        <v>0</v>
      </c>
      <c r="C10" s="4" t="s">
        <v>95</v>
      </c>
      <c r="D10" s="4" t="s">
        <v>154</v>
      </c>
      <c r="E10" s="4" t="s">
        <v>213</v>
      </c>
      <c r="F10" s="4">
        <v>2.9121600320093966E-2</v>
      </c>
      <c r="G10" s="4">
        <v>5.5229294738833126</v>
      </c>
      <c r="H10" s="4">
        <v>6.0936537229935865</v>
      </c>
      <c r="I10" s="4">
        <v>1.922025621126202E-2</v>
      </c>
      <c r="J10" s="4">
        <v>3.2585283895911541</v>
      </c>
      <c r="K10" s="4">
        <v>2.9249537870369213</v>
      </c>
      <c r="L10" s="4">
        <v>9.9013441088319481E-3</v>
      </c>
      <c r="M10" s="4">
        <v>2.264401084292158</v>
      </c>
      <c r="N10" s="4">
        <v>3.1686999359566652</v>
      </c>
      <c r="O10" s="4">
        <v>8.7364800960281896E-4</v>
      </c>
      <c r="P10" s="4">
        <v>0.27614647369416562</v>
      </c>
      <c r="Q10" s="4">
        <v>0.24374614891974347</v>
      </c>
      <c r="R10" s="4">
        <v>0</v>
      </c>
      <c r="S10" s="4">
        <v>8.8366871582133008E-2</v>
      </c>
      <c r="T10" s="4">
        <v>1.5843499679783326</v>
      </c>
    </row>
    <row r="11" spans="1:20" ht="15.5" x14ac:dyDescent="0.35">
      <c r="A11" s="4" t="s">
        <v>267</v>
      </c>
      <c r="B11" s="4">
        <v>0</v>
      </c>
      <c r="C11" s="4" t="s">
        <v>96</v>
      </c>
      <c r="D11" s="4" t="s">
        <v>155</v>
      </c>
      <c r="E11" s="4" t="s">
        <v>214</v>
      </c>
      <c r="F11" s="4">
        <v>2.6624073795234505E-2</v>
      </c>
      <c r="G11" s="4">
        <v>5.0420280851682113</v>
      </c>
      <c r="H11" s="4">
        <v>5.5354852846903277</v>
      </c>
      <c r="I11" s="4">
        <v>1.7571888704854773E-2</v>
      </c>
      <c r="J11" s="4">
        <v>2.9747965702492447</v>
      </c>
      <c r="K11" s="4">
        <v>2.6570329366513574</v>
      </c>
      <c r="L11" s="4">
        <v>9.0521850903797305E-3</v>
      </c>
      <c r="M11" s="4">
        <v>2.0672315149189666</v>
      </c>
      <c r="N11" s="4">
        <v>2.8784523480389703</v>
      </c>
      <c r="O11" s="4">
        <v>7.9872221385703514E-4</v>
      </c>
      <c r="P11" s="4">
        <v>0.2521014042584106</v>
      </c>
      <c r="Q11" s="4">
        <v>0.22141941138761312</v>
      </c>
      <c r="R11" s="4">
        <v>0</v>
      </c>
      <c r="S11" s="4">
        <v>8.0672449362691384E-2</v>
      </c>
      <c r="T11" s="4">
        <v>1.4392261740194852</v>
      </c>
    </row>
    <row r="12" spans="1:20" ht="15.5" x14ac:dyDescent="0.35">
      <c r="A12" s="4" t="s">
        <v>267</v>
      </c>
      <c r="B12" s="4">
        <v>0</v>
      </c>
      <c r="C12" s="4" t="s">
        <v>97</v>
      </c>
      <c r="D12" s="4" t="s">
        <v>156</v>
      </c>
      <c r="E12" s="4" t="s">
        <v>215</v>
      </c>
      <c r="F12" s="4">
        <v>2.4311316826282816E-2</v>
      </c>
      <c r="G12" s="4">
        <v>4.5979976176847934</v>
      </c>
      <c r="H12" s="4">
        <v>5.0252105826643083</v>
      </c>
      <c r="I12" s="4">
        <v>1.6045469105346658E-2</v>
      </c>
      <c r="J12" s="4">
        <v>2.7128185944340282</v>
      </c>
      <c r="K12" s="4">
        <v>2.4121010796788678</v>
      </c>
      <c r="L12" s="4">
        <v>8.265847720936156E-3</v>
      </c>
      <c r="M12" s="4">
        <v>1.8851790232507653</v>
      </c>
      <c r="N12" s="4">
        <v>2.6131095029854405</v>
      </c>
      <c r="O12" s="4">
        <v>7.2933950478848441E-4</v>
      </c>
      <c r="P12" s="4">
        <v>0.22989988088423968</v>
      </c>
      <c r="Q12" s="4">
        <v>0.20100842330657234</v>
      </c>
      <c r="R12" s="4">
        <v>0</v>
      </c>
      <c r="S12" s="4">
        <v>7.3567961882956695E-2</v>
      </c>
      <c r="T12" s="4">
        <v>1.3065547514927203</v>
      </c>
    </row>
    <row r="13" spans="1:20" ht="15.5" x14ac:dyDescent="0.35">
      <c r="A13" s="4" t="s">
        <v>267</v>
      </c>
      <c r="B13" s="4">
        <v>0</v>
      </c>
      <c r="C13" s="4" t="s">
        <v>98</v>
      </c>
      <c r="D13" s="4" t="s">
        <v>157</v>
      </c>
      <c r="E13" s="4" t="s">
        <v>216</v>
      </c>
      <c r="F13" s="4">
        <v>2.2175007994875429E-2</v>
      </c>
      <c r="G13" s="4">
        <v>4.1889262587231944</v>
      </c>
      <c r="H13" s="4">
        <v>4.5593271724185493</v>
      </c>
      <c r="I13" s="4">
        <v>1.4635505276617784E-2</v>
      </c>
      <c r="J13" s="4">
        <v>2.4714664926466847</v>
      </c>
      <c r="K13" s="4">
        <v>2.1884770427609035</v>
      </c>
      <c r="L13" s="4">
        <v>7.5395027182576452E-3</v>
      </c>
      <c r="M13" s="4">
        <v>1.7174597660765096</v>
      </c>
      <c r="N13" s="4">
        <v>2.3708501296576459</v>
      </c>
      <c r="O13" s="4">
        <v>6.6525023984626279E-4</v>
      </c>
      <c r="P13" s="4">
        <v>0.20944631293615973</v>
      </c>
      <c r="Q13" s="4">
        <v>0.18237308689674198</v>
      </c>
      <c r="R13" s="4">
        <v>0</v>
      </c>
      <c r="S13" s="4">
        <v>6.7022820139571115E-2</v>
      </c>
      <c r="T13" s="4">
        <v>1.1854250648288229</v>
      </c>
    </row>
    <row r="14" spans="1:20" ht="15.5" x14ac:dyDescent="0.35">
      <c r="A14" s="4" t="s">
        <v>267</v>
      </c>
      <c r="B14" s="4">
        <v>0</v>
      </c>
      <c r="C14" s="4" t="s">
        <v>99</v>
      </c>
      <c r="D14" s="4" t="s">
        <v>158</v>
      </c>
      <c r="E14" s="4" t="s">
        <v>217</v>
      </c>
      <c r="F14" s="4">
        <v>2.020613755808506E-2</v>
      </c>
      <c r="G14" s="4">
        <v>3.8128207027351793</v>
      </c>
      <c r="H14" s="4">
        <v>4.1344692837971868</v>
      </c>
      <c r="I14" s="4">
        <v>1.333605078833614E-2</v>
      </c>
      <c r="J14" s="4">
        <v>2.2495642146137556</v>
      </c>
      <c r="K14" s="4">
        <v>1.9845452562226495</v>
      </c>
      <c r="L14" s="4">
        <v>6.8700867697489201E-3</v>
      </c>
      <c r="M14" s="4">
        <v>1.5632564881214235</v>
      </c>
      <c r="N14" s="4">
        <v>2.1499240275745373</v>
      </c>
      <c r="O14" s="4">
        <v>6.0618412674255174E-4</v>
      </c>
      <c r="P14" s="4">
        <v>0.19064103513675898</v>
      </c>
      <c r="Q14" s="4">
        <v>0.16537877135188747</v>
      </c>
      <c r="R14" s="4">
        <v>0</v>
      </c>
      <c r="S14" s="4">
        <v>6.1005131243762868E-2</v>
      </c>
      <c r="T14" s="4">
        <v>1.0749620137872686</v>
      </c>
    </row>
    <row r="15" spans="1:20" ht="15.5" x14ac:dyDescent="0.35">
      <c r="A15" s="4" t="s">
        <v>267</v>
      </c>
      <c r="B15" s="4">
        <v>0</v>
      </c>
      <c r="C15" s="4" t="s">
        <v>100</v>
      </c>
      <c r="D15" s="4" t="s">
        <v>159</v>
      </c>
      <c r="E15" s="4" t="s">
        <v>218</v>
      </c>
      <c r="F15" s="4">
        <v>1.8395280933393238E-2</v>
      </c>
      <c r="G15" s="4">
        <v>3.467652881699463</v>
      </c>
      <c r="H15" s="4">
        <v>3.7474295178832366</v>
      </c>
      <c r="I15" s="4">
        <v>1.2140885416039537E-2</v>
      </c>
      <c r="J15" s="4">
        <v>2.0459152002026832</v>
      </c>
      <c r="K15" s="4">
        <v>1.7987661685839536</v>
      </c>
      <c r="L15" s="4">
        <v>6.2543955173537001E-3</v>
      </c>
      <c r="M15" s="4">
        <v>1.4217376814967797</v>
      </c>
      <c r="N15" s="4">
        <v>1.9486633492992831</v>
      </c>
      <c r="O15" s="4">
        <v>5.518584280017971E-4</v>
      </c>
      <c r="P15" s="4">
        <v>0.17338264408497317</v>
      </c>
      <c r="Q15" s="4">
        <v>0.14989718071532948</v>
      </c>
      <c r="R15" s="4">
        <v>0</v>
      </c>
      <c r="S15" s="4">
        <v>5.5482446107191406E-2</v>
      </c>
      <c r="T15" s="4">
        <v>0.97433167464964154</v>
      </c>
    </row>
    <row r="16" spans="1:20" ht="15.5" x14ac:dyDescent="0.35">
      <c r="A16" s="4" t="s">
        <v>267</v>
      </c>
      <c r="B16" s="4">
        <v>0</v>
      </c>
      <c r="C16" s="4" t="s">
        <v>101</v>
      </c>
      <c r="D16" s="4" t="s">
        <v>160</v>
      </c>
      <c r="E16" s="4" t="s">
        <v>219</v>
      </c>
      <c r="F16" s="4">
        <v>1.6732796659087494E-2</v>
      </c>
      <c r="G16" s="4">
        <v>3.1513922952390474</v>
      </c>
      <c r="H16" s="4">
        <v>3.3951664751755124</v>
      </c>
      <c r="I16" s="4">
        <v>1.1043645794997746E-2</v>
      </c>
      <c r="J16" s="4">
        <v>1.8593214541910379</v>
      </c>
      <c r="K16" s="4">
        <v>1.6296799080842459</v>
      </c>
      <c r="L16" s="4">
        <v>5.6891508640897473E-3</v>
      </c>
      <c r="M16" s="4">
        <v>1.2920708410480093</v>
      </c>
      <c r="N16" s="4">
        <v>1.7654865670912665</v>
      </c>
      <c r="O16" s="4">
        <v>5.019838997726248E-4</v>
      </c>
      <c r="P16" s="4">
        <v>0.15756961476195239</v>
      </c>
      <c r="Q16" s="4">
        <v>0.13580665900702049</v>
      </c>
      <c r="R16" s="4">
        <v>0</v>
      </c>
      <c r="S16" s="4">
        <v>5.0422276723824759E-2</v>
      </c>
      <c r="T16" s="4">
        <v>0.88274328354563325</v>
      </c>
    </row>
    <row r="17" spans="1:20" ht="15.5" x14ac:dyDescent="0.35">
      <c r="A17" s="4" t="s">
        <v>267</v>
      </c>
      <c r="B17" s="4">
        <v>0</v>
      </c>
      <c r="C17" s="4" t="s">
        <v>102</v>
      </c>
      <c r="D17" s="4" t="s">
        <v>161</v>
      </c>
      <c r="E17" s="4" t="s">
        <v>220</v>
      </c>
      <c r="F17" s="4">
        <v>1.5209074468852394E-2</v>
      </c>
      <c r="G17" s="4">
        <v>2.8620484540886673</v>
      </c>
      <c r="H17" s="4">
        <v>3.0748277456509308</v>
      </c>
      <c r="I17" s="4">
        <v>1.003798914944258E-2</v>
      </c>
      <c r="J17" s="4">
        <v>1.6886085879123136</v>
      </c>
      <c r="K17" s="4">
        <v>1.4759173179124467</v>
      </c>
      <c r="L17" s="4">
        <v>5.1710853194098134E-3</v>
      </c>
      <c r="M17" s="4">
        <v>1.1734398661763534</v>
      </c>
      <c r="N17" s="4">
        <v>1.598910427738484</v>
      </c>
      <c r="O17" s="4">
        <v>4.562722340655718E-4</v>
      </c>
      <c r="P17" s="4">
        <v>0.14310242270443338</v>
      </c>
      <c r="Q17" s="4">
        <v>0.12299310982603723</v>
      </c>
      <c r="R17" s="4">
        <v>0</v>
      </c>
      <c r="S17" s="4">
        <v>4.5792775265418674E-2</v>
      </c>
      <c r="T17" s="4">
        <v>0.79945521386924201</v>
      </c>
    </row>
    <row r="18" spans="1:20" ht="15.5" x14ac:dyDescent="0.35">
      <c r="A18" s="4" t="s">
        <v>267</v>
      </c>
      <c r="B18" s="4">
        <v>0</v>
      </c>
      <c r="C18" s="4" t="s">
        <v>103</v>
      </c>
      <c r="D18" s="4" t="s">
        <v>162</v>
      </c>
      <c r="E18" s="4" t="s">
        <v>221</v>
      </c>
      <c r="F18" s="4">
        <v>1.3814650939411159E-2</v>
      </c>
      <c r="G18" s="4">
        <v>2.597687881852079</v>
      </c>
      <c r="H18" s="4">
        <v>2.7837453660811202</v>
      </c>
      <c r="I18" s="4">
        <v>9.1176696200113653E-3</v>
      </c>
      <c r="J18" s="4">
        <v>1.5326358502927264</v>
      </c>
      <c r="K18" s="4">
        <v>1.3361977757189376</v>
      </c>
      <c r="L18" s="4">
        <v>4.6969813193997942E-3</v>
      </c>
      <c r="M18" s="4">
        <v>1.0650520315593524</v>
      </c>
      <c r="N18" s="4">
        <v>1.4475475903621826</v>
      </c>
      <c r="O18" s="4">
        <v>4.1443952818233479E-4</v>
      </c>
      <c r="P18" s="4">
        <v>0.12988439409260397</v>
      </c>
      <c r="Q18" s="4">
        <v>0.11134981464324481</v>
      </c>
      <c r="R18" s="4">
        <v>0</v>
      </c>
      <c r="S18" s="4">
        <v>4.1563006109633267E-2</v>
      </c>
      <c r="T18" s="4">
        <v>0.72377379518109131</v>
      </c>
    </row>
    <row r="19" spans="1:20" ht="15.5" x14ac:dyDescent="0.35">
      <c r="A19" s="4" t="s">
        <v>267</v>
      </c>
      <c r="B19" s="4">
        <v>0</v>
      </c>
      <c r="C19" s="4" t="s">
        <v>104</v>
      </c>
      <c r="D19" s="4" t="s">
        <v>163</v>
      </c>
      <c r="E19" s="4" t="s">
        <v>222</v>
      </c>
      <c r="F19" s="4">
        <v>1.2540287388562658E-2</v>
      </c>
      <c r="G19" s="4">
        <v>2.3564447110258819</v>
      </c>
      <c r="H19" s="4">
        <v>2.5194277517509036</v>
      </c>
      <c r="I19" s="4">
        <v>8.2765896764513541E-3</v>
      </c>
      <c r="J19" s="4">
        <v>1.3903023795052702</v>
      </c>
      <c r="K19" s="4">
        <v>1.2093253208404338</v>
      </c>
      <c r="L19" s="4">
        <v>4.2636977121113034E-3</v>
      </c>
      <c r="M19" s="4">
        <v>0.96614233152061157</v>
      </c>
      <c r="N19" s="4">
        <v>1.3101024309104699</v>
      </c>
      <c r="O19" s="4">
        <v>3.7620862165687973E-4</v>
      </c>
      <c r="P19" s="4">
        <v>0.1178222355512941</v>
      </c>
      <c r="Q19" s="4">
        <v>0.10077711007003615</v>
      </c>
      <c r="R19" s="4">
        <v>0</v>
      </c>
      <c r="S19" s="4">
        <v>3.7703115376414111E-2</v>
      </c>
      <c r="T19" s="4">
        <v>0.65505121545523493</v>
      </c>
    </row>
    <row r="20" spans="1:20" ht="15.5" x14ac:dyDescent="0.35">
      <c r="A20" s="4" t="s">
        <v>267</v>
      </c>
      <c r="B20" s="4">
        <v>0</v>
      </c>
      <c r="C20" s="4" t="s">
        <v>105</v>
      </c>
      <c r="D20" s="4" t="s">
        <v>164</v>
      </c>
      <c r="E20" s="4" t="s">
        <v>223</v>
      </c>
      <c r="F20" s="4">
        <v>1.1377075486411762E-2</v>
      </c>
      <c r="G20" s="4">
        <v>2.1365370342303764</v>
      </c>
      <c r="H20" s="4">
        <v>2.2795611988479321</v>
      </c>
      <c r="I20" s="4">
        <v>7.508869821031763E-3</v>
      </c>
      <c r="J20" s="4">
        <v>1.2605568501959221</v>
      </c>
      <c r="K20" s="4">
        <v>1.0941893754470073</v>
      </c>
      <c r="L20" s="4">
        <v>3.8682056653799989E-3</v>
      </c>
      <c r="M20" s="4">
        <v>0.87598018403445432</v>
      </c>
      <c r="N20" s="4">
        <v>1.1853718234009247</v>
      </c>
      <c r="O20" s="4">
        <v>3.4131226459235283E-4</v>
      </c>
      <c r="P20" s="4">
        <v>0.10682685171151883</v>
      </c>
      <c r="Q20" s="4">
        <v>9.1182447953917278E-2</v>
      </c>
      <c r="R20" s="4">
        <v>0</v>
      </c>
      <c r="S20" s="4">
        <v>3.4184592547686021E-2</v>
      </c>
      <c r="T20" s="4">
        <v>0.59268591170046236</v>
      </c>
    </row>
    <row r="21" spans="1:20" ht="15.5" x14ac:dyDescent="0.35">
      <c r="A21" s="4" t="s">
        <v>267</v>
      </c>
      <c r="B21" s="4">
        <v>0</v>
      </c>
      <c r="C21" s="4" t="s">
        <v>106</v>
      </c>
      <c r="D21" s="4" t="s">
        <v>165</v>
      </c>
      <c r="E21" s="4" t="s">
        <v>224</v>
      </c>
      <c r="F21" s="4">
        <v>1.0316497027601155E-2</v>
      </c>
      <c r="G21" s="4">
        <v>1.9362748729831338</v>
      </c>
      <c r="H21" s="4">
        <v>2.0620040743239962</v>
      </c>
      <c r="I21" s="4">
        <v>6.8088880382167621E-3</v>
      </c>
      <c r="J21" s="4">
        <v>1.1424021750600488</v>
      </c>
      <c r="K21" s="4">
        <v>0.98976195567551817</v>
      </c>
      <c r="L21" s="4">
        <v>3.5076089893843923E-3</v>
      </c>
      <c r="M21" s="4">
        <v>0.79387269792308479</v>
      </c>
      <c r="N21" s="4">
        <v>1.0722421186484781</v>
      </c>
      <c r="O21" s="4">
        <v>3.0949491082803463E-4</v>
      </c>
      <c r="P21" s="4">
        <v>9.6813743649156694E-2</v>
      </c>
      <c r="Q21" s="4">
        <v>8.2480162972959847E-2</v>
      </c>
      <c r="R21" s="4">
        <v>0</v>
      </c>
      <c r="S21" s="4">
        <v>3.0980397967730142E-2</v>
      </c>
      <c r="T21" s="4">
        <v>0.53612105932423904</v>
      </c>
    </row>
    <row r="22" spans="1:20" ht="15.5" x14ac:dyDescent="0.35">
      <c r="A22" s="4" t="s">
        <v>267</v>
      </c>
      <c r="B22" s="4">
        <v>0</v>
      </c>
      <c r="C22" s="4" t="s">
        <v>107</v>
      </c>
      <c r="D22" s="4" t="s">
        <v>166</v>
      </c>
      <c r="E22" s="4" t="s">
        <v>225</v>
      </c>
      <c r="F22" s="4">
        <v>9.3504642353032102E-3</v>
      </c>
      <c r="G22" s="4">
        <v>1.7540648847972369</v>
      </c>
      <c r="H22" s="4">
        <v>1.8647795779283902</v>
      </c>
      <c r="I22" s="4">
        <v>6.1713063953001187E-3</v>
      </c>
      <c r="J22" s="4">
        <v>1.0348982820303696</v>
      </c>
      <c r="K22" s="4">
        <v>0.89509419740562723</v>
      </c>
      <c r="L22" s="4">
        <v>3.1791578400030911E-3</v>
      </c>
      <c r="M22" s="4">
        <v>0.71916660276686706</v>
      </c>
      <c r="N22" s="4">
        <v>0.96968538052276299</v>
      </c>
      <c r="O22" s="4">
        <v>2.8051392705909629E-4</v>
      </c>
      <c r="P22" s="4">
        <v>8.7703244239861852E-2</v>
      </c>
      <c r="Q22" s="4">
        <v>7.4591183117135612E-2</v>
      </c>
      <c r="R22" s="4">
        <v>0</v>
      </c>
      <c r="S22" s="4">
        <v>2.8065038156755789E-2</v>
      </c>
      <c r="T22" s="4">
        <v>0.48484269026138149</v>
      </c>
    </row>
    <row r="23" spans="1:20" ht="15.5" x14ac:dyDescent="0.35">
      <c r="A23" s="4" t="s">
        <v>267</v>
      </c>
      <c r="B23" s="4">
        <v>0</v>
      </c>
      <c r="C23" s="4" t="s">
        <v>108</v>
      </c>
      <c r="D23" s="4" t="s">
        <v>167</v>
      </c>
      <c r="E23" s="4" t="s">
        <v>226</v>
      </c>
      <c r="F23" s="4">
        <v>8.4713442067756231E-3</v>
      </c>
      <c r="G23" s="4">
        <v>1.5884124590368289</v>
      </c>
      <c r="H23" s="4">
        <v>1.6860675434525294</v>
      </c>
      <c r="I23" s="4">
        <v>5.5910871764719115E-3</v>
      </c>
      <c r="J23" s="4">
        <v>0.93716335083172897</v>
      </c>
      <c r="K23" s="4">
        <v>0.80931242085721411</v>
      </c>
      <c r="L23" s="4">
        <v>2.8802570303037116E-3</v>
      </c>
      <c r="M23" s="4">
        <v>0.65124910820509985</v>
      </c>
      <c r="N23" s="4">
        <v>0.87675512259531529</v>
      </c>
      <c r="O23" s="4">
        <v>2.5414032620326869E-4</v>
      </c>
      <c r="P23" s="4">
        <v>7.9420622951841449E-2</v>
      </c>
      <c r="Q23" s="4">
        <v>6.7442701738101171E-2</v>
      </c>
      <c r="R23" s="4">
        <v>0</v>
      </c>
      <c r="S23" s="4">
        <v>2.5414599344589263E-2</v>
      </c>
      <c r="T23" s="4">
        <v>0.43837756129765765</v>
      </c>
    </row>
    <row r="24" spans="1:20" ht="15.5" x14ac:dyDescent="0.35">
      <c r="A24" s="4" t="s">
        <v>267</v>
      </c>
      <c r="B24" s="4">
        <v>0</v>
      </c>
      <c r="C24" s="4" t="s">
        <v>109</v>
      </c>
      <c r="D24" s="4" t="s">
        <v>168</v>
      </c>
      <c r="E24" s="4" t="s">
        <v>227</v>
      </c>
      <c r="F24" s="4">
        <v>7.6719706264720801E-3</v>
      </c>
      <c r="G24" s="4">
        <v>1.4379217595945721</v>
      </c>
      <c r="H24" s="4">
        <v>1.524195655275228</v>
      </c>
      <c r="I24" s="4">
        <v>5.0635006134715733E-3</v>
      </c>
      <c r="J24" s="4">
        <v>0.84837383816079748</v>
      </c>
      <c r="K24" s="4">
        <v>0.73161391453210944</v>
      </c>
      <c r="L24" s="4">
        <v>2.6084700130005068E-3</v>
      </c>
      <c r="M24" s="4">
        <v>0.58954792143377455</v>
      </c>
      <c r="N24" s="4">
        <v>0.7925817407431186</v>
      </c>
      <c r="O24" s="4">
        <v>2.301591187941624E-4</v>
      </c>
      <c r="P24" s="4">
        <v>7.1896087979728615E-2</v>
      </c>
      <c r="Q24" s="4">
        <v>6.0967826211009123E-2</v>
      </c>
      <c r="R24" s="4">
        <v>0</v>
      </c>
      <c r="S24" s="4">
        <v>2.3006748153513154E-2</v>
      </c>
      <c r="T24" s="4">
        <v>0.3962908703715593</v>
      </c>
    </row>
    <row r="25" spans="1:20" ht="15.5" x14ac:dyDescent="0.35">
      <c r="A25" s="4" t="s">
        <v>267</v>
      </c>
      <c r="B25" s="4">
        <v>0</v>
      </c>
      <c r="C25" s="4" t="s">
        <v>110</v>
      </c>
      <c r="D25" s="4" t="s">
        <v>169</v>
      </c>
      <c r="E25" s="4" t="s">
        <v>228</v>
      </c>
      <c r="F25" s="4">
        <v>6.9456454224605347E-3</v>
      </c>
      <c r="G25" s="4">
        <v>1.3012941852006707</v>
      </c>
      <c r="H25" s="4">
        <v>1.3776303742990026</v>
      </c>
      <c r="I25" s="4">
        <v>4.584125978823953E-3</v>
      </c>
      <c r="J25" s="4">
        <v>0.76776356926839573</v>
      </c>
      <c r="K25" s="4">
        <v>0.6612625796635212</v>
      </c>
      <c r="L25" s="4">
        <v>2.3615194436365818E-3</v>
      </c>
      <c r="M25" s="4">
        <v>0.53353061593227502</v>
      </c>
      <c r="N25" s="4">
        <v>0.71636779463548139</v>
      </c>
      <c r="O25" s="4">
        <v>2.0836936267381602E-4</v>
      </c>
      <c r="P25" s="4">
        <v>6.5064709260033535E-2</v>
      </c>
      <c r="Q25" s="4">
        <v>5.5105214971960102E-2</v>
      </c>
      <c r="R25" s="4">
        <v>0</v>
      </c>
      <c r="S25" s="4">
        <v>2.0820706963210731E-2</v>
      </c>
      <c r="T25" s="4">
        <v>0.3581838973177407</v>
      </c>
    </row>
    <row r="26" spans="1:20" ht="15.5" x14ac:dyDescent="0.35">
      <c r="A26" s="4" t="s">
        <v>267</v>
      </c>
      <c r="B26" s="4">
        <v>0</v>
      </c>
      <c r="C26" s="4" t="s">
        <v>111</v>
      </c>
      <c r="D26" s="4" t="s">
        <v>170</v>
      </c>
      <c r="E26" s="4" t="s">
        <v>229</v>
      </c>
      <c r="F26" s="4">
        <v>6.2861326308547728E-3</v>
      </c>
      <c r="G26" s="4">
        <v>1.1773256398771763</v>
      </c>
      <c r="H26" s="4">
        <v>1.2449677996881823</v>
      </c>
      <c r="I26" s="4">
        <v>4.1488475363641499E-3</v>
      </c>
      <c r="J26" s="4">
        <v>0.69462212752753394</v>
      </c>
      <c r="K26" s="4">
        <v>0.59758454385032744</v>
      </c>
      <c r="L26" s="4">
        <v>2.1372850944906224E-3</v>
      </c>
      <c r="M26" s="4">
        <v>0.48270351234964226</v>
      </c>
      <c r="N26" s="4">
        <v>0.64738325583785483</v>
      </c>
      <c r="O26" s="4">
        <v>1.8858397892564316E-4</v>
      </c>
      <c r="P26" s="4">
        <v>5.8866281993858821E-2</v>
      </c>
      <c r="Q26" s="4">
        <v>4.9798711987527292E-2</v>
      </c>
      <c r="R26" s="4">
        <v>0</v>
      </c>
      <c r="S26" s="4">
        <v>1.8837210238034821E-2</v>
      </c>
      <c r="T26" s="4">
        <v>0.32369162791892742</v>
      </c>
    </row>
    <row r="27" spans="1:20" ht="15.5" x14ac:dyDescent="0.35">
      <c r="A27" s="4" t="s">
        <v>267</v>
      </c>
      <c r="B27" s="4">
        <v>0</v>
      </c>
      <c r="C27" s="4" t="s">
        <v>112</v>
      </c>
      <c r="D27" s="4" t="s">
        <v>171</v>
      </c>
      <c r="E27" s="4" t="s">
        <v>230</v>
      </c>
      <c r="F27" s="4">
        <v>5.6876463635244017E-3</v>
      </c>
      <c r="G27" s="4">
        <v>1.064902937124302</v>
      </c>
      <c r="H27" s="4">
        <v>1.1249246377227855</v>
      </c>
      <c r="I27" s="4">
        <v>3.7538465999261052E-3</v>
      </c>
      <c r="J27" s="4">
        <v>0.62829273290333809</v>
      </c>
      <c r="K27" s="4">
        <v>0.53996382610693705</v>
      </c>
      <c r="L27" s="4">
        <v>1.9337997635982965E-3</v>
      </c>
      <c r="M27" s="4">
        <v>0.43661020422096375</v>
      </c>
      <c r="N27" s="4">
        <v>0.58496081161584845</v>
      </c>
      <c r="O27" s="4">
        <v>1.7062939090573204E-4</v>
      </c>
      <c r="P27" s="4">
        <v>5.3245146856215099E-2</v>
      </c>
      <c r="Q27" s="4">
        <v>4.4996985508911423E-2</v>
      </c>
      <c r="R27" s="4">
        <v>0</v>
      </c>
      <c r="S27" s="4">
        <v>1.7038446993988831E-2</v>
      </c>
      <c r="T27" s="4">
        <v>0.29248040580792423</v>
      </c>
    </row>
    <row r="28" spans="1:20" ht="15.5" x14ac:dyDescent="0.35">
      <c r="A28" s="4" t="s">
        <v>267</v>
      </c>
      <c r="B28" s="4">
        <v>0</v>
      </c>
      <c r="C28" s="4" t="s">
        <v>113</v>
      </c>
      <c r="D28" s="4" t="s">
        <v>172</v>
      </c>
      <c r="E28" s="4" t="s">
        <v>231</v>
      </c>
      <c r="F28" s="4">
        <v>5.1448344475628948E-3</v>
      </c>
      <c r="G28" s="4">
        <v>0.96299960162408937</v>
      </c>
      <c r="H28" s="4">
        <v>1.0163294045584312</v>
      </c>
      <c r="I28" s="4">
        <v>3.3955907353915107E-3</v>
      </c>
      <c r="J28" s="4">
        <v>0.5681697649582127</v>
      </c>
      <c r="K28" s="4">
        <v>0.48783811418804696</v>
      </c>
      <c r="L28" s="4">
        <v>1.7492437121713841E-3</v>
      </c>
      <c r="M28" s="4">
        <v>0.39482983666587662</v>
      </c>
      <c r="N28" s="4">
        <v>0.52849129037038423</v>
      </c>
      <c r="O28" s="4">
        <v>1.5434503342688684E-4</v>
      </c>
      <c r="P28" s="4">
        <v>4.8149980081204469E-2</v>
      </c>
      <c r="Q28" s="4">
        <v>4.0653176182337249E-2</v>
      </c>
      <c r="R28" s="4">
        <v>0</v>
      </c>
      <c r="S28" s="4">
        <v>1.540799362598543E-2</v>
      </c>
      <c r="T28" s="4">
        <v>0.26424564518519211</v>
      </c>
    </row>
    <row r="29" spans="1:20" ht="15.5" x14ac:dyDescent="0.35">
      <c r="A29" s="4" t="s">
        <v>267</v>
      </c>
      <c r="B29" s="4">
        <v>0</v>
      </c>
      <c r="C29" s="4" t="s">
        <v>114</v>
      </c>
      <c r="D29" s="4" t="s">
        <v>173</v>
      </c>
      <c r="E29" s="4" t="s">
        <v>232</v>
      </c>
      <c r="F29" s="4">
        <v>4.652759020070423E-3</v>
      </c>
      <c r="G29" s="4">
        <v>0.87067128100561675</v>
      </c>
      <c r="H29" s="4">
        <v>0.91811395396198769</v>
      </c>
      <c r="I29" s="4">
        <v>3.0708209532464793E-3</v>
      </c>
      <c r="J29" s="4">
        <v>0.5136960557933139</v>
      </c>
      <c r="K29" s="4">
        <v>0.44069469790175408</v>
      </c>
      <c r="L29" s="4">
        <v>1.5819380668239437E-3</v>
      </c>
      <c r="M29" s="4">
        <v>0.35697522521230285</v>
      </c>
      <c r="N29" s="4">
        <v>0.47741925606023361</v>
      </c>
      <c r="O29" s="4">
        <v>1.3958277060211269E-4</v>
      </c>
      <c r="P29" s="4">
        <v>4.3533564050280839E-2</v>
      </c>
      <c r="Q29" s="4">
        <v>3.6724558158479512E-2</v>
      </c>
      <c r="R29" s="4">
        <v>0</v>
      </c>
      <c r="S29" s="4">
        <v>1.3930740496089868E-2</v>
      </c>
      <c r="T29" s="4">
        <v>0.2387096280301168</v>
      </c>
    </row>
    <row r="30" spans="1:20" ht="15.5" x14ac:dyDescent="0.35">
      <c r="A30" s="4" t="s">
        <v>267</v>
      </c>
      <c r="B30" s="4">
        <v>0</v>
      </c>
      <c r="C30" s="4" t="s">
        <v>115</v>
      </c>
      <c r="D30" s="4" t="s">
        <v>174</v>
      </c>
      <c r="E30" s="4" t="s">
        <v>233</v>
      </c>
      <c r="F30" s="4">
        <v>4.2068751165278365E-3</v>
      </c>
      <c r="G30" s="4">
        <v>0.78705093679204097</v>
      </c>
      <c r="H30" s="4">
        <v>0.82930539266008818</v>
      </c>
      <c r="I30" s="4">
        <v>2.7765375769083721E-3</v>
      </c>
      <c r="J30" s="4">
        <v>0.46436005270730413</v>
      </c>
      <c r="K30" s="4">
        <v>0.39806658847684229</v>
      </c>
      <c r="L30" s="4">
        <v>1.4303375396194642E-3</v>
      </c>
      <c r="M30" s="4">
        <v>0.32269088408473678</v>
      </c>
      <c r="N30" s="4">
        <v>0.43123880418324589</v>
      </c>
      <c r="O30" s="4">
        <v>1.262062534958351E-4</v>
      </c>
      <c r="P30" s="4">
        <v>3.935254683960205E-2</v>
      </c>
      <c r="Q30" s="4">
        <v>3.3172215706403531E-2</v>
      </c>
      <c r="R30" s="4">
        <v>0</v>
      </c>
      <c r="S30" s="4">
        <v>1.2592814988672655E-2</v>
      </c>
      <c r="T30" s="4">
        <v>0.21561940209162295</v>
      </c>
    </row>
    <row r="31" spans="1:20" ht="15.5" x14ac:dyDescent="0.35">
      <c r="A31" s="4" t="s">
        <v>267</v>
      </c>
      <c r="B31" s="4">
        <v>0</v>
      </c>
      <c r="C31" s="4" t="s">
        <v>116</v>
      </c>
      <c r="D31" s="4" t="s">
        <v>175</v>
      </c>
      <c r="E31" s="4" t="s">
        <v>234</v>
      </c>
      <c r="F31" s="4">
        <v>3.8030080822709497E-3</v>
      </c>
      <c r="G31" s="4">
        <v>0.71134394721864624</v>
      </c>
      <c r="H31" s="4">
        <v>0.74901842350659087</v>
      </c>
      <c r="I31" s="4">
        <v>2.5099853342988271E-3</v>
      </c>
      <c r="J31" s="4">
        <v>0.41969292885900128</v>
      </c>
      <c r="K31" s="4">
        <v>0.35952884328316359</v>
      </c>
      <c r="L31" s="4">
        <v>1.2930227479721228E-3</v>
      </c>
      <c r="M31" s="4">
        <v>0.29165101835964496</v>
      </c>
      <c r="N31" s="4">
        <v>0.38948958022342728</v>
      </c>
      <c r="O31" s="4">
        <v>1.1409024246812849E-4</v>
      </c>
      <c r="P31" s="4">
        <v>3.5567197360932314E-2</v>
      </c>
      <c r="Q31" s="4">
        <v>2.9960736940263636E-2</v>
      </c>
      <c r="R31" s="4">
        <v>0</v>
      </c>
      <c r="S31" s="4">
        <v>1.1381503155498339E-2</v>
      </c>
      <c r="T31" s="4">
        <v>0.19474479011171364</v>
      </c>
    </row>
    <row r="32" spans="1:20" ht="15.5" x14ac:dyDescent="0.35">
      <c r="A32" s="4" t="s">
        <v>267</v>
      </c>
      <c r="B32" s="4">
        <v>0</v>
      </c>
      <c r="C32" s="4" t="s">
        <v>117</v>
      </c>
      <c r="D32" s="4" t="s">
        <v>176</v>
      </c>
      <c r="E32" s="4" t="s">
        <v>235</v>
      </c>
      <c r="F32" s="4">
        <v>3.4373304607164881E-3</v>
      </c>
      <c r="G32" s="4">
        <v>0.64282322433298356</v>
      </c>
      <c r="H32" s="4">
        <v>0.67644813916012159</v>
      </c>
      <c r="I32" s="4">
        <v>2.2686381040728822E-3</v>
      </c>
      <c r="J32" s="4">
        <v>0.37926570235646029</v>
      </c>
      <c r="K32" s="4">
        <v>0.32469510679685837</v>
      </c>
      <c r="L32" s="4">
        <v>1.168692356643606E-3</v>
      </c>
      <c r="M32" s="4">
        <v>0.26355752197652327</v>
      </c>
      <c r="N32" s="4">
        <v>0.35175303236326322</v>
      </c>
      <c r="O32" s="4">
        <v>1.0311991382149464E-4</v>
      </c>
      <c r="P32" s="4">
        <v>3.2141161216649179E-2</v>
      </c>
      <c r="Q32" s="4">
        <v>2.7057925566404864E-2</v>
      </c>
      <c r="R32" s="4">
        <v>0</v>
      </c>
      <c r="S32" s="4">
        <v>1.0285171589327737E-2</v>
      </c>
      <c r="T32" s="4">
        <v>0.17587651618163161</v>
      </c>
    </row>
    <row r="33" spans="1:20" ht="15.5" x14ac:dyDescent="0.35">
      <c r="A33" s="4" t="s">
        <v>267</v>
      </c>
      <c r="B33" s="4">
        <v>0</v>
      </c>
      <c r="C33" s="4" t="s">
        <v>118</v>
      </c>
      <c r="D33" s="4" t="s">
        <v>177</v>
      </c>
      <c r="E33" s="4" t="s">
        <v>236</v>
      </c>
      <c r="F33" s="4">
        <v>3.1063388652794732E-3</v>
      </c>
      <c r="G33" s="4">
        <v>0.58082442285088542</v>
      </c>
      <c r="H33" s="4">
        <v>0.61086327545331898</v>
      </c>
      <c r="I33" s="4">
        <v>2.0501836510844525E-3</v>
      </c>
      <c r="J33" s="4">
        <v>0.34268640948202239</v>
      </c>
      <c r="K33" s="4">
        <v>0.29321437221759311</v>
      </c>
      <c r="L33" s="4">
        <v>1.0561552141950209E-3</v>
      </c>
      <c r="M33" s="4">
        <v>0.23813801336886301</v>
      </c>
      <c r="N33" s="4">
        <v>0.31764890323572587</v>
      </c>
      <c r="O33" s="4">
        <v>9.3190165958384195E-5</v>
      </c>
      <c r="P33" s="4">
        <v>2.9041221142544274E-2</v>
      </c>
      <c r="Q33" s="4">
        <v>2.4434531018132758E-2</v>
      </c>
      <c r="R33" s="4">
        <v>0</v>
      </c>
      <c r="S33" s="4">
        <v>9.2931907656141673E-3</v>
      </c>
      <c r="T33" s="4">
        <v>0.15882445161786293</v>
      </c>
    </row>
    <row r="34" spans="1:20" ht="15.5" x14ac:dyDescent="0.35">
      <c r="A34" s="4" t="s">
        <v>267</v>
      </c>
      <c r="B34" s="4">
        <v>0</v>
      </c>
      <c r="C34" s="4" t="s">
        <v>119</v>
      </c>
      <c r="D34" s="4" t="s">
        <v>178</v>
      </c>
      <c r="E34" s="4" t="s">
        <v>237</v>
      </c>
      <c r="F34" s="4">
        <v>2.8068312206534795E-3</v>
      </c>
      <c r="G34" s="4">
        <v>0.52474129788721169</v>
      </c>
      <c r="H34" s="4">
        <v>0.55159992337096775</v>
      </c>
      <c r="I34" s="4">
        <v>1.8525086056312965E-3</v>
      </c>
      <c r="J34" s="4">
        <v>0.30959736575345487</v>
      </c>
      <c r="K34" s="4">
        <v>0.26476796321806451</v>
      </c>
      <c r="L34" s="4">
        <v>9.5432261502218299E-4</v>
      </c>
      <c r="M34" s="4">
        <v>0.21514393213375677</v>
      </c>
      <c r="N34" s="4">
        <v>0.28683196015290324</v>
      </c>
      <c r="O34" s="4">
        <v>8.420493661960438E-5</v>
      </c>
      <c r="P34" s="4">
        <v>2.6237064894360587E-2</v>
      </c>
      <c r="Q34" s="4">
        <v>2.2063996934838709E-2</v>
      </c>
      <c r="R34" s="4">
        <v>0</v>
      </c>
      <c r="S34" s="4">
        <v>8.3958607661953864E-3</v>
      </c>
      <c r="T34" s="4">
        <v>0.14341598007645162</v>
      </c>
    </row>
    <row r="35" spans="1:20" ht="15.5" x14ac:dyDescent="0.35">
      <c r="A35" s="4" t="s">
        <v>267</v>
      </c>
      <c r="B35" s="4">
        <v>0</v>
      </c>
      <c r="C35" s="4" t="s">
        <v>120</v>
      </c>
      <c r="D35" s="4" t="s">
        <v>179</v>
      </c>
      <c r="E35" s="4" t="s">
        <v>238</v>
      </c>
      <c r="F35" s="4">
        <v>2.5358846597968339E-3</v>
      </c>
      <c r="G35" s="4">
        <v>0.47402125221748892</v>
      </c>
      <c r="H35" s="4">
        <v>0.4980556909034029</v>
      </c>
      <c r="I35" s="4">
        <v>1.6736838754659105E-3</v>
      </c>
      <c r="J35" s="4">
        <v>0.27967253880831844</v>
      </c>
      <c r="K35" s="4">
        <v>0.23906673163363337</v>
      </c>
      <c r="L35" s="4">
        <v>8.6220078433092348E-4</v>
      </c>
      <c r="M35" s="4">
        <v>0.19434871340917045</v>
      </c>
      <c r="N35" s="4">
        <v>0.2589889592697695</v>
      </c>
      <c r="O35" s="4">
        <v>7.6076539793905017E-5</v>
      </c>
      <c r="P35" s="4">
        <v>2.3701062610874447E-2</v>
      </c>
      <c r="Q35" s="4">
        <v>1.9922227636136117E-2</v>
      </c>
      <c r="R35" s="4">
        <v>0</v>
      </c>
      <c r="S35" s="4">
        <v>7.5843400354798233E-3</v>
      </c>
      <c r="T35" s="4">
        <v>0.12949447963488475</v>
      </c>
    </row>
    <row r="36" spans="1:20" ht="15.5" x14ac:dyDescent="0.35">
      <c r="A36" s="4" t="s">
        <v>267</v>
      </c>
      <c r="B36" s="4">
        <v>0</v>
      </c>
      <c r="C36" s="4" t="s">
        <v>121</v>
      </c>
      <c r="D36" s="4" t="s">
        <v>180</v>
      </c>
      <c r="E36" s="4" t="s">
        <v>239</v>
      </c>
      <c r="F36" s="4">
        <v>2.2908342823582777E-3</v>
      </c>
      <c r="G36" s="4">
        <v>0.4281611005403092</v>
      </c>
      <c r="H36" s="4">
        <v>0.44968430048226443</v>
      </c>
      <c r="I36" s="4">
        <v>1.5119506263564634E-3</v>
      </c>
      <c r="J36" s="4">
        <v>0.25261504931878243</v>
      </c>
      <c r="K36" s="4">
        <v>0.21584846423148693</v>
      </c>
      <c r="L36" s="4">
        <v>7.7888365600181436E-4</v>
      </c>
      <c r="M36" s="4">
        <v>0.17554605122152675</v>
      </c>
      <c r="N36" s="4">
        <v>0.2338358362507775</v>
      </c>
      <c r="O36" s="4">
        <v>6.8725028470748332E-5</v>
      </c>
      <c r="P36" s="4">
        <v>2.1408055027015462E-2</v>
      </c>
      <c r="Q36" s="4">
        <v>1.7987372019290578E-2</v>
      </c>
      <c r="R36" s="4">
        <v>0</v>
      </c>
      <c r="S36" s="4">
        <v>6.850577608644947E-3</v>
      </c>
      <c r="T36" s="4">
        <v>0.11691791812538875</v>
      </c>
    </row>
    <row r="37" spans="1:20" ht="15.5" x14ac:dyDescent="0.35">
      <c r="A37" s="4" t="s">
        <v>267</v>
      </c>
      <c r="B37" s="4">
        <v>0</v>
      </c>
      <c r="C37" s="4" t="s">
        <v>122</v>
      </c>
      <c r="D37" s="4" t="s">
        <v>181</v>
      </c>
      <c r="E37" s="4" t="s">
        <v>240</v>
      </c>
      <c r="F37" s="4">
        <v>2.0692529154867686E-3</v>
      </c>
      <c r="G37" s="4">
        <v>0.38670306775945562</v>
      </c>
      <c r="H37" s="4">
        <v>0.40599060380835855</v>
      </c>
      <c r="I37" s="4">
        <v>1.3657069242212674E-3</v>
      </c>
      <c r="J37" s="4">
        <v>0.2281548099780788</v>
      </c>
      <c r="K37" s="4">
        <v>0.19487548982801209</v>
      </c>
      <c r="L37" s="4">
        <v>7.035459912655013E-4</v>
      </c>
      <c r="M37" s="4">
        <v>0.15854825778137679</v>
      </c>
      <c r="N37" s="4">
        <v>0.21111511398034646</v>
      </c>
      <c r="O37" s="4">
        <v>6.2077587464603055E-5</v>
      </c>
      <c r="P37" s="4">
        <v>1.9335153387972783E-2</v>
      </c>
      <c r="Q37" s="4">
        <v>1.6239624152334341E-2</v>
      </c>
      <c r="R37" s="4">
        <v>0</v>
      </c>
      <c r="S37" s="4">
        <v>6.1872490841512898E-3</v>
      </c>
      <c r="T37" s="4">
        <v>0.10555755699017323</v>
      </c>
    </row>
    <row r="38" spans="1:20" ht="15.5" x14ac:dyDescent="0.35">
      <c r="A38" s="4" t="s">
        <v>267</v>
      </c>
      <c r="B38" s="4">
        <v>0</v>
      </c>
      <c r="C38" s="4" t="s">
        <v>123</v>
      </c>
      <c r="D38" s="4" t="s">
        <v>182</v>
      </c>
      <c r="E38" s="4" t="s">
        <v>241</v>
      </c>
      <c r="F38" s="4">
        <v>1.8689357274113121E-3</v>
      </c>
      <c r="G38" s="4">
        <v>0.34923173459802515</v>
      </c>
      <c r="H38" s="4">
        <v>0.36652673909071276</v>
      </c>
      <c r="I38" s="4">
        <v>1.233497580091466E-3</v>
      </c>
      <c r="J38" s="4">
        <v>0.20604672341283484</v>
      </c>
      <c r="K38" s="4">
        <v>0.17593283476354213</v>
      </c>
      <c r="L38" s="4">
        <v>6.354381473198461E-4</v>
      </c>
      <c r="M38" s="4">
        <v>0.14318501118519031</v>
      </c>
      <c r="N38" s="4">
        <v>0.19059390432717063</v>
      </c>
      <c r="O38" s="4">
        <v>5.6068071822339362E-5</v>
      </c>
      <c r="P38" s="4">
        <v>1.7461586729901259E-2</v>
      </c>
      <c r="Q38" s="4">
        <v>1.4661069563628511E-2</v>
      </c>
      <c r="R38" s="4">
        <v>0</v>
      </c>
      <c r="S38" s="4">
        <v>5.587707753568402E-3</v>
      </c>
      <c r="T38" s="4">
        <v>9.5296952163585316E-2</v>
      </c>
    </row>
    <row r="39" spans="1:20" ht="15.5" x14ac:dyDescent="0.35">
      <c r="A39" s="4" t="s">
        <v>267</v>
      </c>
      <c r="B39" s="4">
        <v>0</v>
      </c>
      <c r="C39" s="4" t="s">
        <v>124</v>
      </c>
      <c r="D39" s="4" t="s">
        <v>183</v>
      </c>
      <c r="E39" s="4" t="s">
        <v>242</v>
      </c>
      <c r="F39" s="4">
        <v>1.6878728619227719E-3</v>
      </c>
      <c r="G39" s="4">
        <v>0.31536876982968065</v>
      </c>
      <c r="H39" s="4">
        <v>0.33088605642150731</v>
      </c>
      <c r="I39" s="4">
        <v>1.1139960888690294E-3</v>
      </c>
      <c r="J39" s="4">
        <v>0.18606757419951159</v>
      </c>
      <c r="K39" s="4">
        <v>0.15882530708232351</v>
      </c>
      <c r="L39" s="4">
        <v>5.738767730537424E-4</v>
      </c>
      <c r="M39" s="4">
        <v>0.12930119563016906</v>
      </c>
      <c r="N39" s="4">
        <v>0.1720607493391838</v>
      </c>
      <c r="O39" s="4">
        <v>5.0636185857683154E-5</v>
      </c>
      <c r="P39" s="4">
        <v>1.5768438491484033E-2</v>
      </c>
      <c r="Q39" s="4">
        <v>1.3235442256860293E-2</v>
      </c>
      <c r="R39" s="4">
        <v>0</v>
      </c>
      <c r="S39" s="4">
        <v>5.0459003172748903E-3</v>
      </c>
      <c r="T39" s="4">
        <v>8.6030374669591902E-2</v>
      </c>
    </row>
    <row r="40" spans="1:20" ht="15.5" x14ac:dyDescent="0.35">
      <c r="A40" s="4" t="s">
        <v>267</v>
      </c>
      <c r="B40" s="4">
        <v>0</v>
      </c>
      <c r="C40" s="4" t="s">
        <v>125</v>
      </c>
      <c r="D40" s="4" t="s">
        <v>184</v>
      </c>
      <c r="E40" s="4" t="s">
        <v>243</v>
      </c>
      <c r="F40" s="4">
        <v>1.5242369811563922E-3</v>
      </c>
      <c r="G40" s="4">
        <v>0.28477048551499551</v>
      </c>
      <c r="H40" s="4">
        <v>0.29870013591922018</v>
      </c>
      <c r="I40" s="4">
        <v>1.005996407563219E-3</v>
      </c>
      <c r="J40" s="4">
        <v>0.16801458645384734</v>
      </c>
      <c r="K40" s="4">
        <v>0.14337606524122568</v>
      </c>
      <c r="L40" s="4">
        <v>5.1824057359317328E-4</v>
      </c>
      <c r="M40" s="4">
        <v>0.11675589906114815</v>
      </c>
      <c r="N40" s="4">
        <v>0.1553240706779945</v>
      </c>
      <c r="O40" s="4">
        <v>4.5727109434691768E-5</v>
      </c>
      <c r="P40" s="4">
        <v>1.4238524275749776E-2</v>
      </c>
      <c r="Q40" s="4">
        <v>1.1948005436768808E-2</v>
      </c>
      <c r="R40" s="4">
        <v>0</v>
      </c>
      <c r="S40" s="4">
        <v>4.556327768239928E-3</v>
      </c>
      <c r="T40" s="4">
        <v>7.7662035338997251E-2</v>
      </c>
    </row>
    <row r="41" spans="1:20" ht="15.5" x14ac:dyDescent="0.35">
      <c r="A41" s="4" t="s">
        <v>267</v>
      </c>
      <c r="B41" s="4">
        <v>0</v>
      </c>
      <c r="C41" s="4" t="s">
        <v>126</v>
      </c>
      <c r="D41" s="4" t="s">
        <v>185</v>
      </c>
      <c r="E41" s="4" t="s">
        <v>244</v>
      </c>
      <c r="F41" s="4">
        <v>1.376371975975922E-3</v>
      </c>
      <c r="G41" s="4">
        <v>0.25712562745363532</v>
      </c>
      <c r="H41" s="4">
        <v>0.26963612106623708</v>
      </c>
      <c r="I41" s="4">
        <v>9.0840550414410855E-4</v>
      </c>
      <c r="J41" s="4">
        <v>0.15170412019764484</v>
      </c>
      <c r="K41" s="4">
        <v>0.1294253381117938</v>
      </c>
      <c r="L41" s="4">
        <v>4.6796647183181342E-4</v>
      </c>
      <c r="M41" s="4">
        <v>0.10542150725599048</v>
      </c>
      <c r="N41" s="4">
        <v>0.14021078295444328</v>
      </c>
      <c r="O41" s="4">
        <v>4.1291159279277655E-5</v>
      </c>
      <c r="P41" s="4">
        <v>1.2856281372681766E-2</v>
      </c>
      <c r="Q41" s="4">
        <v>1.0785444842649483E-2</v>
      </c>
      <c r="R41" s="4">
        <v>0</v>
      </c>
      <c r="S41" s="4">
        <v>4.1140100392581648E-3</v>
      </c>
      <c r="T41" s="4">
        <v>7.010539147722164E-2</v>
      </c>
    </row>
    <row r="42" spans="1:20" ht="15.5" x14ac:dyDescent="0.35">
      <c r="A42" s="4" t="s">
        <v>267</v>
      </c>
      <c r="B42" s="4">
        <v>0</v>
      </c>
      <c r="C42" s="4" t="s">
        <v>127</v>
      </c>
      <c r="D42" s="4" t="s">
        <v>186</v>
      </c>
      <c r="E42" s="4" t="s">
        <v>245</v>
      </c>
      <c r="F42" s="4">
        <v>1.242775178028699E-3</v>
      </c>
      <c r="G42" s="4">
        <v>0.23215196761141443</v>
      </c>
      <c r="H42" s="4">
        <v>0.24339284841848327</v>
      </c>
      <c r="I42" s="4">
        <v>8.2023161749894134E-4</v>
      </c>
      <c r="J42" s="4">
        <v>0.13696966089073451</v>
      </c>
      <c r="K42" s="4">
        <v>0.11682856724087197</v>
      </c>
      <c r="L42" s="4">
        <v>4.2254356052975764E-4</v>
      </c>
      <c r="M42" s="4">
        <v>9.5182306720679913E-2</v>
      </c>
      <c r="N42" s="4">
        <v>0.12656428117761132</v>
      </c>
      <c r="O42" s="4">
        <v>3.7283255340860965E-5</v>
      </c>
      <c r="P42" s="4">
        <v>1.1607598380570723E-2</v>
      </c>
      <c r="Q42" s="4">
        <v>9.7357139367393302E-3</v>
      </c>
      <c r="R42" s="4">
        <v>0</v>
      </c>
      <c r="S42" s="4">
        <v>3.714431481782631E-3</v>
      </c>
      <c r="T42" s="4">
        <v>6.3282140588805658E-2</v>
      </c>
    </row>
    <row r="43" spans="1:20" ht="15.5" x14ac:dyDescent="0.35">
      <c r="A43" s="4" t="s">
        <v>267</v>
      </c>
      <c r="B43" s="4">
        <v>0</v>
      </c>
      <c r="C43" s="4" t="s">
        <v>128</v>
      </c>
      <c r="D43" s="4" t="s">
        <v>187</v>
      </c>
      <c r="E43" s="4" t="s">
        <v>246</v>
      </c>
      <c r="F43" s="4">
        <v>1.1220838809051035E-3</v>
      </c>
      <c r="G43" s="4">
        <v>0.20959371874698629</v>
      </c>
      <c r="H43" s="4">
        <v>0.21969790042130824</v>
      </c>
      <c r="I43" s="4">
        <v>7.4057536139736835E-4</v>
      </c>
      <c r="J43" s="4">
        <v>0.1236602940607219</v>
      </c>
      <c r="K43" s="4">
        <v>0.10545499220222795</v>
      </c>
      <c r="L43" s="4">
        <v>3.8150851950773514E-4</v>
      </c>
      <c r="M43" s="4">
        <v>8.5933424686264373E-2</v>
      </c>
      <c r="N43" s="4">
        <v>0.11424290821908029</v>
      </c>
      <c r="O43" s="4">
        <v>3.36625164271531E-5</v>
      </c>
      <c r="P43" s="4">
        <v>1.0479685937349315E-2</v>
      </c>
      <c r="Q43" s="4">
        <v>8.7879160168523301E-3</v>
      </c>
      <c r="R43" s="4">
        <v>0</v>
      </c>
      <c r="S43" s="4">
        <v>3.3534994999517807E-3</v>
      </c>
      <c r="T43" s="4">
        <v>5.7121454109540143E-2</v>
      </c>
    </row>
    <row r="44" spans="1:20" ht="15.5" x14ac:dyDescent="0.35">
      <c r="A44" s="4" t="s">
        <v>267</v>
      </c>
      <c r="B44" s="4">
        <v>0</v>
      </c>
      <c r="C44" s="4" t="s">
        <v>129</v>
      </c>
      <c r="D44" s="4" t="s">
        <v>188</v>
      </c>
      <c r="E44" s="4" t="s">
        <v>247</v>
      </c>
      <c r="F44" s="4">
        <v>1.0130629049869742E-3</v>
      </c>
      <c r="G44" s="4">
        <v>0.18921915618283719</v>
      </c>
      <c r="H44" s="4">
        <v>0.19830491890057694</v>
      </c>
      <c r="I44" s="4">
        <v>6.6862151729140296E-4</v>
      </c>
      <c r="J44" s="4">
        <v>0.11163930214787393</v>
      </c>
      <c r="K44" s="4">
        <v>9.5186361072276932E-2</v>
      </c>
      <c r="L44" s="4">
        <v>3.4444138769557119E-4</v>
      </c>
      <c r="M44" s="4">
        <v>7.7579854034963244E-2</v>
      </c>
      <c r="N44" s="4">
        <v>0.10311855782830001</v>
      </c>
      <c r="O44" s="4">
        <v>3.0391887149609224E-5</v>
      </c>
      <c r="P44" s="4">
        <v>9.4609578091418602E-3</v>
      </c>
      <c r="Q44" s="4">
        <v>7.9321967560230782E-3</v>
      </c>
      <c r="R44" s="4">
        <v>0</v>
      </c>
      <c r="S44" s="4">
        <v>3.027506498925395E-3</v>
      </c>
      <c r="T44" s="4">
        <v>5.1559278914150006E-2</v>
      </c>
    </row>
    <row r="45" spans="1:20" ht="15.5" x14ac:dyDescent="0.35">
      <c r="A45" s="4" t="s">
        <v>267</v>
      </c>
      <c r="B45" s="4">
        <v>0</v>
      </c>
      <c r="C45" s="4" t="s">
        <v>130</v>
      </c>
      <c r="D45" s="4" t="s">
        <v>189</v>
      </c>
      <c r="E45" s="4" t="s">
        <v>248</v>
      </c>
      <c r="F45" s="4">
        <v>9.1459315291679446E-4</v>
      </c>
      <c r="G45" s="4">
        <v>0.17081843472315972</v>
      </c>
      <c r="H45" s="4">
        <v>0.17899115883562253</v>
      </c>
      <c r="I45" s="4">
        <v>6.0363148092508435E-4</v>
      </c>
      <c r="J45" s="4">
        <v>0.10078287648666423</v>
      </c>
      <c r="K45" s="4">
        <v>8.5915756241098803E-2</v>
      </c>
      <c r="L45" s="4">
        <v>3.1096167199171011E-4</v>
      </c>
      <c r="M45" s="4">
        <v>7.0035558236495474E-2</v>
      </c>
      <c r="N45" s="4">
        <v>9.3075402594523723E-2</v>
      </c>
      <c r="O45" s="4">
        <v>2.7437794587503831E-5</v>
      </c>
      <c r="P45" s="4">
        <v>8.5409217361579869E-3</v>
      </c>
      <c r="Q45" s="4">
        <v>7.1596463534249009E-3</v>
      </c>
      <c r="R45" s="4">
        <v>0</v>
      </c>
      <c r="S45" s="4">
        <v>2.7330949555705556E-3</v>
      </c>
      <c r="T45" s="4">
        <v>4.6537701297261862E-2</v>
      </c>
    </row>
    <row r="46" spans="1:20" ht="15.5" x14ac:dyDescent="0.35">
      <c r="A46" s="4" t="s">
        <v>267</v>
      </c>
      <c r="B46" s="4">
        <v>0</v>
      </c>
      <c r="C46" s="4" t="s">
        <v>131</v>
      </c>
      <c r="D46" s="4" t="s">
        <v>190</v>
      </c>
      <c r="E46" s="4" t="s">
        <v>249</v>
      </c>
      <c r="F46" s="4">
        <v>8.2566109925383594E-4</v>
      </c>
      <c r="G46" s="4">
        <v>0.15420158838713</v>
      </c>
      <c r="H46" s="4">
        <v>0.16155526299978321</v>
      </c>
      <c r="I46" s="4">
        <v>5.4493632550753172E-4</v>
      </c>
      <c r="J46" s="4">
        <v>9.0978937148406686E-2</v>
      </c>
      <c r="K46" s="4">
        <v>7.7546526239895941E-2</v>
      </c>
      <c r="L46" s="4">
        <v>2.8072477374630421E-4</v>
      </c>
      <c r="M46" s="4">
        <v>6.3222651238723296E-2</v>
      </c>
      <c r="N46" s="4">
        <v>8.4008736759887265E-2</v>
      </c>
      <c r="O46" s="4">
        <v>2.4769832977615076E-5</v>
      </c>
      <c r="P46" s="4">
        <v>7.7100794193564999E-3</v>
      </c>
      <c r="Q46" s="4">
        <v>6.4622105199913281E-3</v>
      </c>
      <c r="R46" s="4">
        <v>0</v>
      </c>
      <c r="S46" s="4">
        <v>2.46722541419408E-3</v>
      </c>
      <c r="T46" s="4">
        <v>4.2004368379943632E-2</v>
      </c>
    </row>
    <row r="47" spans="1:20" ht="15.5" x14ac:dyDescent="0.35">
      <c r="A47" s="4" t="s">
        <v>267</v>
      </c>
      <c r="B47" s="4">
        <v>0</v>
      </c>
      <c r="C47" s="4" t="s">
        <v>132</v>
      </c>
      <c r="D47" s="4" t="s">
        <v>191</v>
      </c>
      <c r="E47" s="4" t="s">
        <v>250</v>
      </c>
      <c r="F47" s="4">
        <v>7.4534915625517836E-4</v>
      </c>
      <c r="G47" s="4">
        <v>0.13919670061978992</v>
      </c>
      <c r="H47" s="4">
        <v>0.14581523920173645</v>
      </c>
      <c r="I47" s="4">
        <v>4.9193044312841776E-4</v>
      </c>
      <c r="J47" s="4">
        <v>8.2126053365676049E-2</v>
      </c>
      <c r="K47" s="4">
        <v>6.9991314816833489E-2</v>
      </c>
      <c r="L47" s="4">
        <v>2.534187131267606E-4</v>
      </c>
      <c r="M47" s="4">
        <v>5.7070647254113864E-2</v>
      </c>
      <c r="N47" s="4">
        <v>7.5823924384902958E-2</v>
      </c>
      <c r="O47" s="4">
        <v>2.2360474687655349E-5</v>
      </c>
      <c r="P47" s="4">
        <v>6.9598350309894967E-3</v>
      </c>
      <c r="Q47" s="4">
        <v>5.8326095680694577E-3</v>
      </c>
      <c r="R47" s="4">
        <v>0</v>
      </c>
      <c r="S47" s="4">
        <v>2.2271472099166388E-3</v>
      </c>
      <c r="T47" s="4">
        <v>3.7911962192451479E-2</v>
      </c>
    </row>
    <row r="48" spans="1:20" ht="15.5" x14ac:dyDescent="0.35">
      <c r="A48" s="4" t="s">
        <v>267</v>
      </c>
      <c r="B48" s="4">
        <v>0</v>
      </c>
      <c r="C48" s="4" t="s">
        <v>133</v>
      </c>
      <c r="D48" s="4" t="s">
        <v>192</v>
      </c>
      <c r="E48" s="4" t="s">
        <v>251</v>
      </c>
      <c r="F48" s="4">
        <v>6.7282685746175943E-4</v>
      </c>
      <c r="G48" s="4">
        <v>0.12564823285332422</v>
      </c>
      <c r="H48" s="4">
        <v>0.13160662303928714</v>
      </c>
      <c r="I48" s="4">
        <v>4.4406572592476127E-4</v>
      </c>
      <c r="J48" s="4">
        <v>7.4132457383461289E-2</v>
      </c>
      <c r="K48" s="4">
        <v>6.3171179058857829E-2</v>
      </c>
      <c r="L48" s="4">
        <v>2.2876113153699819E-4</v>
      </c>
      <c r="M48" s="4">
        <v>5.1515775469862926E-2</v>
      </c>
      <c r="N48" s="4">
        <v>6.8435443980429306E-2</v>
      </c>
      <c r="O48" s="4">
        <v>2.0184805723852782E-5</v>
      </c>
      <c r="P48" s="4">
        <v>6.2824116426662109E-3</v>
      </c>
      <c r="Q48" s="4">
        <v>5.2642649215714852E-3</v>
      </c>
      <c r="R48" s="4">
        <v>0</v>
      </c>
      <c r="S48" s="4">
        <v>2.0103717256531877E-3</v>
      </c>
      <c r="T48" s="4">
        <v>3.4217721990214653E-2</v>
      </c>
    </row>
    <row r="49" spans="1:20" ht="15.5" x14ac:dyDescent="0.35">
      <c r="A49" s="4" t="s">
        <v>267</v>
      </c>
      <c r="B49" s="4">
        <v>0</v>
      </c>
      <c r="C49" s="4" t="s">
        <v>134</v>
      </c>
      <c r="D49" s="4" t="s">
        <v>193</v>
      </c>
      <c r="E49" s="4" t="s">
        <v>252</v>
      </c>
      <c r="F49" s="4">
        <v>6.0734280157106134E-4</v>
      </c>
      <c r="G49" s="4">
        <v>0.11341549965870104</v>
      </c>
      <c r="H49" s="4">
        <v>0.11878081025178752</v>
      </c>
      <c r="I49" s="4">
        <v>4.0084624903690048E-4</v>
      </c>
      <c r="J49" s="4">
        <v>6.6915144798633613E-2</v>
      </c>
      <c r="K49" s="4">
        <v>5.7014788920858012E-2</v>
      </c>
      <c r="L49" s="4">
        <v>2.0649655253416084E-4</v>
      </c>
      <c r="M49" s="4">
        <v>4.6500354860067421E-2</v>
      </c>
      <c r="N49" s="4">
        <v>6.176602133092951E-2</v>
      </c>
      <c r="O49" s="4">
        <v>1.8220284047131839E-5</v>
      </c>
      <c r="P49" s="4">
        <v>5.6707749829350527E-3</v>
      </c>
      <c r="Q49" s="4">
        <v>4.7512324100715013E-3</v>
      </c>
      <c r="R49" s="4">
        <v>0</v>
      </c>
      <c r="S49" s="4">
        <v>1.8146479945392168E-3</v>
      </c>
      <c r="T49" s="4">
        <v>3.0883010665464755E-2</v>
      </c>
    </row>
    <row r="50" spans="1:20" ht="15.5" x14ac:dyDescent="0.35">
      <c r="A50" s="4" t="s">
        <v>267</v>
      </c>
      <c r="B50" s="4">
        <v>0</v>
      </c>
      <c r="C50" s="4" t="s">
        <v>135</v>
      </c>
      <c r="D50" s="4" t="s">
        <v>194</v>
      </c>
      <c r="E50" s="4" t="s">
        <v>253</v>
      </c>
      <c r="F50" s="4">
        <v>5.4821730066582182E-4</v>
      </c>
      <c r="G50" s="4">
        <v>0.10237127920509326</v>
      </c>
      <c r="H50" s="4">
        <v>0.10720354390763338</v>
      </c>
      <c r="I50" s="4">
        <v>3.6182341843944243E-4</v>
      </c>
      <c r="J50" s="4">
        <v>6.0399054731005021E-2</v>
      </c>
      <c r="K50" s="4">
        <v>5.1457701075664025E-2</v>
      </c>
      <c r="L50" s="4">
        <v>1.8639388222637941E-4</v>
      </c>
      <c r="M50" s="4">
        <v>4.1972224474088236E-2</v>
      </c>
      <c r="N50" s="4">
        <v>5.5745842831969358E-2</v>
      </c>
      <c r="O50" s="4">
        <v>1.6446519019974654E-5</v>
      </c>
      <c r="P50" s="4">
        <v>5.1185639602546636E-3</v>
      </c>
      <c r="Q50" s="4">
        <v>4.2881417563053357E-3</v>
      </c>
      <c r="R50" s="4">
        <v>0</v>
      </c>
      <c r="S50" s="4">
        <v>1.6379404672814922E-3</v>
      </c>
      <c r="T50" s="4">
        <v>2.7872921415984679E-2</v>
      </c>
    </row>
    <row r="51" spans="1:20" ht="15.5" x14ac:dyDescent="0.35">
      <c r="A51" s="4" t="s">
        <v>267</v>
      </c>
      <c r="B51" s="4">
        <v>0</v>
      </c>
      <c r="C51" s="4" t="s">
        <v>136</v>
      </c>
      <c r="D51" s="4" t="s">
        <v>195</v>
      </c>
      <c r="E51" s="4" t="s">
        <v>254</v>
      </c>
      <c r="F51" s="4">
        <v>4.9483567901795818E-4</v>
      </c>
      <c r="G51" s="4">
        <v>9.2400548295739307E-2</v>
      </c>
      <c r="H51" s="4">
        <v>9.6753542775131332E-2</v>
      </c>
      <c r="I51" s="4">
        <v>3.265915481518524E-4</v>
      </c>
      <c r="J51" s="4">
        <v>5.4516323494486187E-2</v>
      </c>
      <c r="K51" s="4">
        <v>4.6441700532063035E-2</v>
      </c>
      <c r="L51" s="4">
        <v>1.6824413086610578E-4</v>
      </c>
      <c r="M51" s="4">
        <v>3.7884224801253114E-2</v>
      </c>
      <c r="N51" s="4">
        <v>5.0311842243068297E-2</v>
      </c>
      <c r="O51" s="4">
        <v>1.4845070370538745E-5</v>
      </c>
      <c r="P51" s="4">
        <v>4.6200274147869657E-3</v>
      </c>
      <c r="Q51" s="4">
        <v>3.8701417110052535E-3</v>
      </c>
      <c r="R51" s="4">
        <v>0</v>
      </c>
      <c r="S51" s="4">
        <v>1.4784087727318289E-3</v>
      </c>
      <c r="T51" s="4">
        <v>2.5155921121534149E-2</v>
      </c>
    </row>
    <row r="52" spans="1:20" ht="15.5" x14ac:dyDescent="0.35">
      <c r="A52" s="4" t="s">
        <v>267</v>
      </c>
      <c r="B52" s="4">
        <v>0</v>
      </c>
      <c r="C52" s="4" t="s">
        <v>137</v>
      </c>
      <c r="D52" s="4" t="s">
        <v>196</v>
      </c>
      <c r="E52" s="4" t="s">
        <v>255</v>
      </c>
      <c r="F52" s="4">
        <v>4.4664217121927267E-4</v>
      </c>
      <c r="G52" s="4">
        <v>8.3399331845454908E-2</v>
      </c>
      <c r="H52" s="4">
        <v>8.7321258288733467E-2</v>
      </c>
      <c r="I52" s="4">
        <v>2.9478383300471996E-4</v>
      </c>
      <c r="J52" s="4">
        <v>4.9205605788818392E-2</v>
      </c>
      <c r="K52" s="4">
        <v>4.1914203978592066E-2</v>
      </c>
      <c r="L52" s="4">
        <v>1.5185833821455269E-4</v>
      </c>
      <c r="M52" s="4">
        <v>3.4193726056636509E-2</v>
      </c>
      <c r="N52" s="4">
        <v>4.5407054310141401E-2</v>
      </c>
      <c r="O52" s="4">
        <v>1.3399265136578179E-5</v>
      </c>
      <c r="P52" s="4">
        <v>4.1699665922727454E-3</v>
      </c>
      <c r="Q52" s="4">
        <v>3.4928503315493388E-3</v>
      </c>
      <c r="R52" s="4">
        <v>0</v>
      </c>
      <c r="S52" s="4">
        <v>1.3343893095272787E-3</v>
      </c>
      <c r="T52" s="4">
        <v>2.27035271550707E-2</v>
      </c>
    </row>
    <row r="53" spans="1:20" ht="15.5" x14ac:dyDescent="0.35">
      <c r="A53" s="4" t="s">
        <v>267</v>
      </c>
      <c r="B53" s="4">
        <v>0</v>
      </c>
      <c r="C53" s="4" t="s">
        <v>138</v>
      </c>
      <c r="D53" s="4" t="s">
        <v>197</v>
      </c>
      <c r="E53" s="4" t="s">
        <v>256</v>
      </c>
      <c r="F53" s="4">
        <v>4.0313437116404143E-4</v>
      </c>
      <c r="G53" s="4">
        <v>7.5273657284819301E-2</v>
      </c>
      <c r="H53" s="4">
        <v>7.8807748531856583E-2</v>
      </c>
      <c r="I53" s="4">
        <v>2.6606868496826738E-4</v>
      </c>
      <c r="J53" s="4">
        <v>4.4411457798043383E-2</v>
      </c>
      <c r="K53" s="4">
        <v>3.7827719295291155E-2</v>
      </c>
      <c r="L53" s="4">
        <v>1.3706568619577407E-4</v>
      </c>
      <c r="M53" s="4">
        <v>3.0862199486775911E-2</v>
      </c>
      <c r="N53" s="4">
        <v>4.0980029236565428E-2</v>
      </c>
      <c r="O53" s="4">
        <v>1.2094031134921242E-5</v>
      </c>
      <c r="P53" s="4">
        <v>3.7636828642409652E-3</v>
      </c>
      <c r="Q53" s="4">
        <v>3.1523099412742632E-3</v>
      </c>
      <c r="R53" s="4">
        <v>0</v>
      </c>
      <c r="S53" s="4">
        <v>1.2043785165571088E-3</v>
      </c>
      <c r="T53" s="4">
        <v>2.0490014618282714E-2</v>
      </c>
    </row>
    <row r="54" spans="1:20" ht="15.5" x14ac:dyDescent="0.35">
      <c r="A54" s="4" t="s">
        <v>267</v>
      </c>
      <c r="B54" s="4">
        <v>0</v>
      </c>
      <c r="C54" s="4" t="s">
        <v>139</v>
      </c>
      <c r="D54" s="4" t="s">
        <v>198</v>
      </c>
      <c r="E54" s="4" t="s">
        <v>257</v>
      </c>
      <c r="F54" s="4">
        <v>3.6385818631338621E-4</v>
      </c>
      <c r="G54" s="4">
        <v>6.7938605002314731E-2</v>
      </c>
      <c r="H54" s="4">
        <v>7.1123658608526194E-2</v>
      </c>
      <c r="I54" s="4">
        <v>2.4014640296683492E-4</v>
      </c>
      <c r="J54" s="4">
        <v>4.0083776951365689E-2</v>
      </c>
      <c r="K54" s="4">
        <v>3.4139356132092569E-2</v>
      </c>
      <c r="L54" s="4">
        <v>1.2371178334655129E-4</v>
      </c>
      <c r="M54" s="4">
        <v>2.7854828050949038E-2</v>
      </c>
      <c r="N54" s="4">
        <v>3.6984302476433625E-2</v>
      </c>
      <c r="O54" s="4">
        <v>1.0915745589401586E-5</v>
      </c>
      <c r="P54" s="4">
        <v>3.3969302501157365E-3</v>
      </c>
      <c r="Q54" s="4">
        <v>2.844946344341048E-3</v>
      </c>
      <c r="R54" s="4">
        <v>0</v>
      </c>
      <c r="S54" s="4">
        <v>1.0870176800370358E-3</v>
      </c>
      <c r="T54" s="4">
        <v>1.8492151238216813E-2</v>
      </c>
    </row>
    <row r="55" spans="1:20" ht="15.5" x14ac:dyDescent="0.35">
      <c r="A55" s="4" t="s">
        <v>267</v>
      </c>
      <c r="B55" s="4">
        <v>0</v>
      </c>
      <c r="C55" s="4" t="s">
        <v>140</v>
      </c>
      <c r="D55" s="4" t="s">
        <v>199</v>
      </c>
      <c r="E55" s="4" t="s">
        <v>258</v>
      </c>
      <c r="F55" s="4">
        <v>3.2840325462300623E-4</v>
      </c>
      <c r="G55" s="4">
        <v>6.1317446555763322E-2</v>
      </c>
      <c r="H55" s="4">
        <v>6.4188297667222075E-2</v>
      </c>
      <c r="I55" s="4">
        <v>2.1674614805118411E-4</v>
      </c>
      <c r="J55" s="4">
        <v>3.6177293467900357E-2</v>
      </c>
      <c r="K55" s="4">
        <v>3.0810382880266593E-2</v>
      </c>
      <c r="L55" s="4">
        <v>1.1165710657182211E-4</v>
      </c>
      <c r="M55" s="4">
        <v>2.5140153087862962E-2</v>
      </c>
      <c r="N55" s="4">
        <v>3.3377914786955482E-2</v>
      </c>
      <c r="O55" s="4">
        <v>9.8520976386901864E-6</v>
      </c>
      <c r="P55" s="4">
        <v>3.0658723277881663E-3</v>
      </c>
      <c r="Q55" s="4">
        <v>2.5675319066888829E-3</v>
      </c>
      <c r="R55" s="4">
        <v>0</v>
      </c>
      <c r="S55" s="4">
        <v>9.8107914489221318E-4</v>
      </c>
      <c r="T55" s="4">
        <v>1.6688957393477741E-2</v>
      </c>
    </row>
    <row r="56" spans="1:20" ht="15.5" x14ac:dyDescent="0.35">
      <c r="A56" s="4" t="s">
        <v>267</v>
      </c>
      <c r="B56" s="4">
        <v>0</v>
      </c>
      <c r="C56" s="4" t="s">
        <v>141</v>
      </c>
      <c r="D56" s="4" t="s">
        <v>200</v>
      </c>
      <c r="E56" s="4" t="s">
        <v>259</v>
      </c>
      <c r="F56" s="4">
        <v>2.9639878445078354E-4</v>
      </c>
      <c r="G56" s="4">
        <v>5.5340862989002829E-2</v>
      </c>
      <c r="H56" s="4">
        <v>5.7928803671346597E-2</v>
      </c>
      <c r="I56" s="4">
        <v>1.9562319773751714E-4</v>
      </c>
      <c r="J56" s="4">
        <v>3.2651109163511667E-2</v>
      </c>
      <c r="K56" s="4">
        <v>2.7805825762246366E-2</v>
      </c>
      <c r="L56" s="4">
        <v>1.0077558671326639E-4</v>
      </c>
      <c r="M56" s="4">
        <v>2.2689753825491158E-2</v>
      </c>
      <c r="N56" s="4">
        <v>3.0122977909100231E-2</v>
      </c>
      <c r="O56" s="4">
        <v>8.8919635335235065E-6</v>
      </c>
      <c r="P56" s="4">
        <v>2.7670431494501418E-3</v>
      </c>
      <c r="Q56" s="4">
        <v>2.317152146853864E-3</v>
      </c>
      <c r="R56" s="4">
        <v>0</v>
      </c>
      <c r="S56" s="4">
        <v>8.8545380782404531E-4</v>
      </c>
      <c r="T56" s="4">
        <v>1.5061488954550116E-2</v>
      </c>
    </row>
    <row r="57" spans="1:20" ht="15.5" x14ac:dyDescent="0.35">
      <c r="A57" s="4" t="s">
        <v>267</v>
      </c>
      <c r="B57" s="4">
        <v>0</v>
      </c>
      <c r="C57" s="4" t="s">
        <v>142</v>
      </c>
      <c r="D57" s="4" t="s">
        <v>201</v>
      </c>
      <c r="E57" s="4" t="s">
        <v>260</v>
      </c>
      <c r="F57" s="4">
        <v>2.6750978063188946E-4</v>
      </c>
      <c r="G57" s="4">
        <v>4.9946236172248429E-2</v>
      </c>
      <c r="H57" s="4">
        <v>5.2279387782631824E-2</v>
      </c>
      <c r="I57" s="4">
        <v>1.7655645521704705E-4</v>
      </c>
      <c r="J57" s="4">
        <v>2.9468279341626571E-2</v>
      </c>
      <c r="K57" s="4">
        <v>2.5094106135663274E-2</v>
      </c>
      <c r="L57" s="4">
        <v>9.0953325414842406E-5</v>
      </c>
      <c r="M57" s="4">
        <v>2.0477956830621855E-2</v>
      </c>
      <c r="N57" s="4">
        <v>2.718528164696855E-2</v>
      </c>
      <c r="O57" s="4">
        <v>8.0252934189566836E-6</v>
      </c>
      <c r="P57" s="4">
        <v>2.4973118086124217E-3</v>
      </c>
      <c r="Q57" s="4">
        <v>2.0911755113052731E-3</v>
      </c>
      <c r="R57" s="4">
        <v>0</v>
      </c>
      <c r="S57" s="4">
        <v>7.9913977875597489E-4</v>
      </c>
      <c r="T57" s="4">
        <v>1.3592640823484275E-2</v>
      </c>
    </row>
    <row r="58" spans="1:20" ht="15.5" x14ac:dyDescent="0.35">
      <c r="A58" s="4" t="s">
        <v>267</v>
      </c>
      <c r="B58" s="4">
        <v>0</v>
      </c>
      <c r="C58" s="4" t="s">
        <v>143</v>
      </c>
      <c r="D58" s="4" t="s">
        <v>202</v>
      </c>
      <c r="E58" s="4" t="s">
        <v>261</v>
      </c>
      <c r="F58" s="4">
        <v>2.4143362268242428E-4</v>
      </c>
      <c r="G58" s="4">
        <v>4.5077006640474489E-2</v>
      </c>
      <c r="H58" s="4">
        <v>4.7180650938277044E-2</v>
      </c>
      <c r="I58" s="4">
        <v>1.5934619097040002E-4</v>
      </c>
      <c r="J58" s="4">
        <v>2.6595433917879947E-2</v>
      </c>
      <c r="K58" s="4">
        <v>2.2646712450372981E-2</v>
      </c>
      <c r="L58" s="4">
        <v>8.2087431712024245E-5</v>
      </c>
      <c r="M58" s="4">
        <v>1.8481572722594538E-2</v>
      </c>
      <c r="N58" s="4">
        <v>2.4533938487904063E-2</v>
      </c>
      <c r="O58" s="4">
        <v>7.2430086804727283E-6</v>
      </c>
      <c r="P58" s="4">
        <v>2.2538503320237244E-3</v>
      </c>
      <c r="Q58" s="4">
        <v>1.8872260375310819E-3</v>
      </c>
      <c r="R58" s="4">
        <v>0</v>
      </c>
      <c r="S58" s="4">
        <v>7.2123210624759182E-4</v>
      </c>
      <c r="T58" s="4">
        <v>1.2266969243952031E-2</v>
      </c>
    </row>
    <row r="59" spans="1:20" ht="15.5" x14ac:dyDescent="0.35">
      <c r="A59" s="4" t="s">
        <v>267</v>
      </c>
      <c r="B59" s="4">
        <v>0</v>
      </c>
      <c r="C59" s="4" t="s">
        <v>144</v>
      </c>
      <c r="D59" s="4" t="s">
        <v>203</v>
      </c>
      <c r="E59" s="4" t="s">
        <v>262</v>
      </c>
      <c r="F59" s="4">
        <v>2.1789696374489379E-4</v>
      </c>
      <c r="G59" s="4">
        <v>4.0682091930533321E-2</v>
      </c>
      <c r="H59" s="4">
        <v>4.257896586198362E-2</v>
      </c>
      <c r="I59" s="4">
        <v>1.4381199607162992E-4</v>
      </c>
      <c r="J59" s="4">
        <v>2.4002434239014658E-2</v>
      </c>
      <c r="K59" s="4">
        <v>2.0437903613752136E-2</v>
      </c>
      <c r="L59" s="4">
        <v>7.4084967673263883E-5</v>
      </c>
      <c r="M59" s="4">
        <v>1.6679657691518659E-2</v>
      </c>
      <c r="N59" s="4">
        <v>2.2141062248231484E-2</v>
      </c>
      <c r="O59" s="4">
        <v>6.5369089123468136E-6</v>
      </c>
      <c r="P59" s="4">
        <v>2.0341045965266663E-3</v>
      </c>
      <c r="Q59" s="4">
        <v>1.7031586344793449E-3</v>
      </c>
      <c r="R59" s="4">
        <v>0</v>
      </c>
      <c r="S59" s="4">
        <v>6.5091347088853317E-4</v>
      </c>
      <c r="T59" s="4">
        <v>1.1070531124115742E-2</v>
      </c>
    </row>
    <row r="60" spans="1:20" ht="15.5" x14ac:dyDescent="0.35">
      <c r="A60" s="4" t="s">
        <v>267</v>
      </c>
      <c r="B60" s="4">
        <v>0</v>
      </c>
      <c r="C60" s="4" t="s">
        <v>145</v>
      </c>
      <c r="D60" s="4" t="s">
        <v>204</v>
      </c>
      <c r="E60" s="4" t="s">
        <v>263</v>
      </c>
      <c r="F60" s="4">
        <v>8.6755598747077491E-5</v>
      </c>
      <c r="G60" s="4">
        <v>1.6197431338545232E-2</v>
      </c>
      <c r="H60" s="4">
        <v>1.6952224183492619E-2</v>
      </c>
      <c r="I60" s="4">
        <v>5.7258695173071146E-5</v>
      </c>
      <c r="J60" s="4">
        <v>9.5564844897416869E-3</v>
      </c>
      <c r="K60" s="4">
        <v>8.1370676080764568E-3</v>
      </c>
      <c r="L60" s="4">
        <v>2.9496903574006344E-5</v>
      </c>
      <c r="M60" s="4">
        <v>6.6409468488035448E-3</v>
      </c>
      <c r="N60" s="4">
        <v>8.815156575416162E-3</v>
      </c>
      <c r="O60" s="4">
        <v>2.6026679624123248E-6</v>
      </c>
      <c r="P60" s="4">
        <v>8.0987156692726163E-4</v>
      </c>
      <c r="Q60" s="4">
        <v>6.7808896733970473E-4</v>
      </c>
      <c r="R60" s="4">
        <v>0</v>
      </c>
      <c r="S60" s="4">
        <v>2.5915890141672371E-4</v>
      </c>
      <c r="T60" s="4">
        <v>4.407578287708081E-3</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268</v>
      </c>
      <c r="B2" s="4">
        <v>0</v>
      </c>
      <c r="C2" s="4" t="s">
        <v>87</v>
      </c>
      <c r="D2" s="4" t="s">
        <v>146</v>
      </c>
      <c r="E2" s="4" t="s">
        <v>205</v>
      </c>
      <c r="F2" s="4">
        <v>3.036348280096609E-3</v>
      </c>
      <c r="G2" s="4">
        <v>7.2841773967411019</v>
      </c>
      <c r="H2" s="4">
        <v>6.6246044378237778</v>
      </c>
      <c r="I2" s="4">
        <v>2.0039898648637621E-3</v>
      </c>
      <c r="J2" s="4">
        <v>4.2976646640772502</v>
      </c>
      <c r="K2" s="4">
        <v>3.1798101301554134</v>
      </c>
      <c r="L2" s="4">
        <v>1.032358415232847E-3</v>
      </c>
      <c r="M2" s="4">
        <v>2.9865127326638516</v>
      </c>
      <c r="N2" s="4">
        <v>3.4447943076683645</v>
      </c>
      <c r="O2" s="4">
        <v>9.1090448402898264E-5</v>
      </c>
      <c r="P2" s="4">
        <v>0.36420886983705514</v>
      </c>
      <c r="Q2" s="4">
        <v>0.26498417751295111</v>
      </c>
      <c r="R2" s="4">
        <v>0</v>
      </c>
      <c r="S2" s="4">
        <v>0.11654683834785763</v>
      </c>
      <c r="T2" s="4">
        <v>1.7223971538341822</v>
      </c>
    </row>
    <row r="3" spans="1:20" ht="15.5" x14ac:dyDescent="0.35">
      <c r="A3" s="4" t="s">
        <v>268</v>
      </c>
      <c r="B3" s="4">
        <v>0</v>
      </c>
      <c r="C3" s="4" t="s">
        <v>88</v>
      </c>
      <c r="D3" s="4" t="s">
        <v>147</v>
      </c>
      <c r="E3" s="4" t="s">
        <v>206</v>
      </c>
      <c r="F3" s="4">
        <v>2.8914341794756657E-3</v>
      </c>
      <c r="G3" s="4">
        <v>6.9182937042266541</v>
      </c>
      <c r="H3" s="4">
        <v>6.2762480764358806</v>
      </c>
      <c r="I3" s="4">
        <v>1.9083465584539393E-3</v>
      </c>
      <c r="J3" s="4">
        <v>4.0817932854937258</v>
      </c>
      <c r="K3" s="4">
        <v>3.0125990766892228</v>
      </c>
      <c r="L3" s="4">
        <v>9.8308762102172634E-4</v>
      </c>
      <c r="M3" s="4">
        <v>2.8365004187329279</v>
      </c>
      <c r="N3" s="4">
        <v>3.2636489997466578</v>
      </c>
      <c r="O3" s="4">
        <v>8.6743025384269969E-5</v>
      </c>
      <c r="P3" s="4">
        <v>0.34591468521133273</v>
      </c>
      <c r="Q3" s="4">
        <v>0.25104992305743523</v>
      </c>
      <c r="R3" s="4">
        <v>0</v>
      </c>
      <c r="S3" s="4">
        <v>0.11069269926762647</v>
      </c>
      <c r="T3" s="4">
        <v>1.6318244998733289</v>
      </c>
    </row>
    <row r="4" spans="1:20" ht="15.5" x14ac:dyDescent="0.35">
      <c r="A4" s="4" t="s">
        <v>268</v>
      </c>
      <c r="B4" s="4">
        <v>0</v>
      </c>
      <c r="C4" s="4" t="s">
        <v>89</v>
      </c>
      <c r="D4" s="4" t="s">
        <v>148</v>
      </c>
      <c r="E4" s="4" t="s">
        <v>207</v>
      </c>
      <c r="F4" s="4">
        <v>2.7481973198088521E-3</v>
      </c>
      <c r="G4" s="4">
        <v>6.5591219006453292</v>
      </c>
      <c r="H4" s="4">
        <v>5.9363422464562987</v>
      </c>
      <c r="I4" s="4">
        <v>1.8138102310738425E-3</v>
      </c>
      <c r="J4" s="4">
        <v>3.869881921380744</v>
      </c>
      <c r="K4" s="4">
        <v>2.8494442782990235</v>
      </c>
      <c r="L4" s="4">
        <v>9.3438708873500964E-4</v>
      </c>
      <c r="M4" s="4">
        <v>2.6892399792645847</v>
      </c>
      <c r="N4" s="4">
        <v>3.0868979681572752</v>
      </c>
      <c r="O4" s="4">
        <v>8.2445919594265564E-5</v>
      </c>
      <c r="P4" s="4">
        <v>0.32795609503226647</v>
      </c>
      <c r="Q4" s="4">
        <v>0.23745368985825197</v>
      </c>
      <c r="R4" s="4">
        <v>0</v>
      </c>
      <c r="S4" s="4">
        <v>0.10494595041032527</v>
      </c>
      <c r="T4" s="4">
        <v>1.5434489840786376</v>
      </c>
    </row>
    <row r="5" spans="1:20" ht="15.5" x14ac:dyDescent="0.35">
      <c r="A5" s="4" t="s">
        <v>268</v>
      </c>
      <c r="B5" s="4">
        <v>0</v>
      </c>
      <c r="C5" s="4" t="s">
        <v>90</v>
      </c>
      <c r="D5" s="4" t="s">
        <v>149</v>
      </c>
      <c r="E5" s="4" t="s">
        <v>208</v>
      </c>
      <c r="F5" s="4">
        <v>2.6073342112684851E-3</v>
      </c>
      <c r="G5" s="4">
        <v>6.2081352604469817</v>
      </c>
      <c r="H5" s="4">
        <v>5.6060539922102581</v>
      </c>
      <c r="I5" s="4">
        <v>1.7208405794372002E-3</v>
      </c>
      <c r="J5" s="4">
        <v>3.6627998036637188</v>
      </c>
      <c r="K5" s="4">
        <v>2.6909059162609239</v>
      </c>
      <c r="L5" s="4">
        <v>8.8649363183128491E-4</v>
      </c>
      <c r="M5" s="4">
        <v>2.5453354567832625</v>
      </c>
      <c r="N5" s="4">
        <v>2.9151480759493342</v>
      </c>
      <c r="O5" s="4">
        <v>7.8220026338054547E-5</v>
      </c>
      <c r="P5" s="4">
        <v>0.3104067630223491</v>
      </c>
      <c r="Q5" s="4">
        <v>0.22424215968841033</v>
      </c>
      <c r="R5" s="4">
        <v>0</v>
      </c>
      <c r="S5" s="4">
        <v>9.9330164167151708E-2</v>
      </c>
      <c r="T5" s="4">
        <v>1.4575740379746671</v>
      </c>
    </row>
    <row r="6" spans="1:20" ht="15.5" x14ac:dyDescent="0.35">
      <c r="A6" s="4" t="s">
        <v>268</v>
      </c>
      <c r="B6" s="4">
        <v>0</v>
      </c>
      <c r="C6" s="4" t="s">
        <v>91</v>
      </c>
      <c r="D6" s="4" t="s">
        <v>150</v>
      </c>
      <c r="E6" s="4" t="s">
        <v>209</v>
      </c>
      <c r="F6" s="4">
        <v>2.469450344964319E-3</v>
      </c>
      <c r="G6" s="4">
        <v>5.8665799621832821</v>
      </c>
      <c r="H6" s="4">
        <v>5.2863316364824406</v>
      </c>
      <c r="I6" s="4">
        <v>1.6298372276764507E-3</v>
      </c>
      <c r="J6" s="4">
        <v>3.4612821776881364</v>
      </c>
      <c r="K6" s="4">
        <v>2.5374391855115714</v>
      </c>
      <c r="L6" s="4">
        <v>8.3961311728786834E-4</v>
      </c>
      <c r="M6" s="4">
        <v>2.4052977844951458</v>
      </c>
      <c r="N6" s="4">
        <v>2.7488924509708692</v>
      </c>
      <c r="O6" s="4">
        <v>7.4083510348929568E-5</v>
      </c>
      <c r="P6" s="4">
        <v>0.29332899810916413</v>
      </c>
      <c r="Q6" s="4">
        <v>0.21145326545929763</v>
      </c>
      <c r="R6" s="4">
        <v>0</v>
      </c>
      <c r="S6" s="4">
        <v>9.3865279394932513E-2</v>
      </c>
      <c r="T6" s="4">
        <v>1.3744462254854346</v>
      </c>
    </row>
    <row r="7" spans="1:20" ht="15.5" x14ac:dyDescent="0.35">
      <c r="A7" s="4" t="s">
        <v>268</v>
      </c>
      <c r="B7" s="4">
        <v>0</v>
      </c>
      <c r="C7" s="4" t="s">
        <v>92</v>
      </c>
      <c r="D7" s="4" t="s">
        <v>151</v>
      </c>
      <c r="E7" s="4" t="s">
        <v>210</v>
      </c>
      <c r="F7" s="4">
        <v>2.335062034546663E-3</v>
      </c>
      <c r="G7" s="4">
        <v>5.5354849206016148</v>
      </c>
      <c r="H7" s="4">
        <v>4.9779213187052669</v>
      </c>
      <c r="I7" s="4">
        <v>1.5411409428007976E-3</v>
      </c>
      <c r="J7" s="4">
        <v>3.2659361031549525</v>
      </c>
      <c r="K7" s="4">
        <v>2.3894022329785281</v>
      </c>
      <c r="L7" s="4">
        <v>7.939210917458653E-4</v>
      </c>
      <c r="M7" s="4">
        <v>2.2695488174466618</v>
      </c>
      <c r="N7" s="4">
        <v>2.5885190857267388</v>
      </c>
      <c r="O7" s="4">
        <v>7.0051861036399892E-5</v>
      </c>
      <c r="P7" s="4">
        <v>0.27677424603008077</v>
      </c>
      <c r="Q7" s="4">
        <v>0.19911685274821067</v>
      </c>
      <c r="R7" s="4">
        <v>0</v>
      </c>
      <c r="S7" s="4">
        <v>8.8567758729625842E-2</v>
      </c>
      <c r="T7" s="4">
        <v>1.2942595428633694</v>
      </c>
    </row>
    <row r="8" spans="1:20" ht="15.5" x14ac:dyDescent="0.35">
      <c r="A8" s="4" t="s">
        <v>268</v>
      </c>
      <c r="B8" s="4">
        <v>0</v>
      </c>
      <c r="C8" s="4" t="s">
        <v>93</v>
      </c>
      <c r="D8" s="4" t="s">
        <v>152</v>
      </c>
      <c r="E8" s="4" t="s">
        <v>211</v>
      </c>
      <c r="F8" s="4">
        <v>2.2045998033749922E-3</v>
      </c>
      <c r="G8" s="4">
        <v>5.2156745202078767</v>
      </c>
      <c r="H8" s="4">
        <v>4.6813842852505312</v>
      </c>
      <c r="I8" s="4">
        <v>1.455035870227495E-3</v>
      </c>
      <c r="J8" s="4">
        <v>3.0772479669226471</v>
      </c>
      <c r="K8" s="4">
        <v>2.2470644569202549</v>
      </c>
      <c r="L8" s="4">
        <v>7.4956393314749728E-4</v>
      </c>
      <c r="M8" s="4">
        <v>2.1384265532852291</v>
      </c>
      <c r="N8" s="4">
        <v>2.4343198283302763</v>
      </c>
      <c r="O8" s="4">
        <v>6.6137994101249758E-5</v>
      </c>
      <c r="P8" s="4">
        <v>0.26078372601039385</v>
      </c>
      <c r="Q8" s="4">
        <v>0.18725537141002124</v>
      </c>
      <c r="R8" s="4">
        <v>0</v>
      </c>
      <c r="S8" s="4">
        <v>8.3450792323326028E-2</v>
      </c>
      <c r="T8" s="4">
        <v>1.2171599141651381</v>
      </c>
    </row>
    <row r="9" spans="1:20" ht="15.5" x14ac:dyDescent="0.35">
      <c r="A9" s="4" t="s">
        <v>268</v>
      </c>
      <c r="B9" s="4">
        <v>0</v>
      </c>
      <c r="C9" s="4" t="s">
        <v>94</v>
      </c>
      <c r="D9" s="4" t="s">
        <v>153</v>
      </c>
      <c r="E9" s="4" t="s">
        <v>212</v>
      </c>
      <c r="F9" s="4">
        <v>2.0784129731720134E-3</v>
      </c>
      <c r="G9" s="4">
        <v>4.9077834157984688</v>
      </c>
      <c r="H9" s="4">
        <v>4.397114574293977</v>
      </c>
      <c r="I9" s="4">
        <v>1.371752562293529E-3</v>
      </c>
      <c r="J9" s="4">
        <v>2.8955922153210962</v>
      </c>
      <c r="K9" s="4">
        <v>2.1106149956611091</v>
      </c>
      <c r="L9" s="4">
        <v>7.0666041087848446E-4</v>
      </c>
      <c r="M9" s="4">
        <v>2.0121912004773721</v>
      </c>
      <c r="N9" s="4">
        <v>2.2864995786328679</v>
      </c>
      <c r="O9" s="4">
        <v>6.2352389195160395E-5</v>
      </c>
      <c r="P9" s="4">
        <v>0.24538917078992345</v>
      </c>
      <c r="Q9" s="4">
        <v>0.17588458297175907</v>
      </c>
      <c r="R9" s="4">
        <v>0</v>
      </c>
      <c r="S9" s="4">
        <v>7.8524534652775507E-2</v>
      </c>
      <c r="T9" s="4">
        <v>1.143249789316434</v>
      </c>
    </row>
    <row r="10" spans="1:20" ht="15.5" x14ac:dyDescent="0.35">
      <c r="A10" s="4" t="s">
        <v>268</v>
      </c>
      <c r="B10" s="4">
        <v>0</v>
      </c>
      <c r="C10" s="4" t="s">
        <v>95</v>
      </c>
      <c r="D10" s="4" t="s">
        <v>154</v>
      </c>
      <c r="E10" s="4" t="s">
        <v>213</v>
      </c>
      <c r="F10" s="4">
        <v>1.9567751375211681E-3</v>
      </c>
      <c r="G10" s="4">
        <v>4.6122726687280169</v>
      </c>
      <c r="H10" s="4">
        <v>4.1253567333892107</v>
      </c>
      <c r="I10" s="4">
        <v>1.2914715907639709E-3</v>
      </c>
      <c r="J10" s="4">
        <v>2.72124087454953</v>
      </c>
      <c r="K10" s="4">
        <v>1.980171232026821</v>
      </c>
      <c r="L10" s="4">
        <v>6.6530354675719704E-4</v>
      </c>
      <c r="M10" s="4">
        <v>1.8910317941784869</v>
      </c>
      <c r="N10" s="4">
        <v>2.1451855013623895</v>
      </c>
      <c r="O10" s="4">
        <v>5.8703254125635042E-5</v>
      </c>
      <c r="P10" s="4">
        <v>0.23061363343640084</v>
      </c>
      <c r="Q10" s="4">
        <v>0.16501426933556843</v>
      </c>
      <c r="R10" s="4">
        <v>0</v>
      </c>
      <c r="S10" s="4">
        <v>7.3796362699648274E-2</v>
      </c>
      <c r="T10" s="4">
        <v>1.0725927506811948</v>
      </c>
    </row>
    <row r="11" spans="1:20" ht="15.5" x14ac:dyDescent="0.35">
      <c r="A11" s="4" t="s">
        <v>268</v>
      </c>
      <c r="B11" s="4">
        <v>0</v>
      </c>
      <c r="C11" s="4" t="s">
        <v>96</v>
      </c>
      <c r="D11" s="4" t="s">
        <v>155</v>
      </c>
      <c r="E11" s="4" t="s">
        <v>214</v>
      </c>
      <c r="F11" s="4">
        <v>1.8398902362344769E-3</v>
      </c>
      <c r="G11" s="4">
        <v>4.3294465927574759</v>
      </c>
      <c r="H11" s="4">
        <v>3.8662232366145957</v>
      </c>
      <c r="I11" s="4">
        <v>1.2143275559147548E-3</v>
      </c>
      <c r="J11" s="4">
        <v>2.5543734897269106</v>
      </c>
      <c r="K11" s="4">
        <v>1.8557871535750059</v>
      </c>
      <c r="L11" s="4">
        <v>6.2556268031972208E-4</v>
      </c>
      <c r="M11" s="4">
        <v>1.7750731030305651</v>
      </c>
      <c r="N11" s="4">
        <v>2.0104360830395898</v>
      </c>
      <c r="O11" s="4">
        <v>5.5196707087034308E-5</v>
      </c>
      <c r="P11" s="4">
        <v>0.2164723296378738</v>
      </c>
      <c r="Q11" s="4">
        <v>0.15464892946458383</v>
      </c>
      <c r="R11" s="4">
        <v>0</v>
      </c>
      <c r="S11" s="4">
        <v>6.9271145484119612E-2</v>
      </c>
      <c r="T11" s="4">
        <v>1.0052180415197949</v>
      </c>
    </row>
    <row r="12" spans="1:20" ht="15.5" x14ac:dyDescent="0.35">
      <c r="A12" s="4" t="s">
        <v>268</v>
      </c>
      <c r="B12" s="4">
        <v>0</v>
      </c>
      <c r="C12" s="4" t="s">
        <v>97</v>
      </c>
      <c r="D12" s="4" t="s">
        <v>156</v>
      </c>
      <c r="E12" s="4" t="s">
        <v>215</v>
      </c>
      <c r="F12" s="4">
        <v>1.7278989824384933E-3</v>
      </c>
      <c r="G12" s="4">
        <v>4.0594697866905847</v>
      </c>
      <c r="H12" s="4">
        <v>3.6197113152818106</v>
      </c>
      <c r="I12" s="4">
        <v>1.1404133284094056E-3</v>
      </c>
      <c r="J12" s="4">
        <v>2.3950871741474447</v>
      </c>
      <c r="K12" s="4">
        <v>1.737461431335269</v>
      </c>
      <c r="L12" s="4">
        <v>5.8748565402908762E-4</v>
      </c>
      <c r="M12" s="4">
        <v>1.6643826125431396</v>
      </c>
      <c r="N12" s="4">
        <v>1.8822498839465416</v>
      </c>
      <c r="O12" s="4">
        <v>5.1836969473154793E-5</v>
      </c>
      <c r="P12" s="4">
        <v>0.20297348933452924</v>
      </c>
      <c r="Q12" s="4">
        <v>0.14478845261127243</v>
      </c>
      <c r="R12" s="4">
        <v>0</v>
      </c>
      <c r="S12" s="4">
        <v>6.4951516587049354E-2</v>
      </c>
      <c r="T12" s="4">
        <v>0.94112494197327079</v>
      </c>
    </row>
    <row r="13" spans="1:20" ht="15.5" x14ac:dyDescent="0.35">
      <c r="A13" s="4" t="s">
        <v>268</v>
      </c>
      <c r="B13" s="4">
        <v>0</v>
      </c>
      <c r="C13" s="4" t="s">
        <v>98</v>
      </c>
      <c r="D13" s="4" t="s">
        <v>157</v>
      </c>
      <c r="E13" s="4" t="s">
        <v>216</v>
      </c>
      <c r="F13" s="4">
        <v>1.6208854312589431E-3</v>
      </c>
      <c r="G13" s="4">
        <v>3.8023839295557798</v>
      </c>
      <c r="H13" s="4">
        <v>3.3857189715440379</v>
      </c>
      <c r="I13" s="4">
        <v>1.0697843846309025E-3</v>
      </c>
      <c r="J13" s="4">
        <v>2.2434065184379097</v>
      </c>
      <c r="K13" s="4">
        <v>1.6251451063411382</v>
      </c>
      <c r="L13" s="4">
        <v>5.5110104662804064E-4</v>
      </c>
      <c r="M13" s="4">
        <v>1.5589774111178696</v>
      </c>
      <c r="N13" s="4">
        <v>1.7605738652028997</v>
      </c>
      <c r="O13" s="4">
        <v>4.8626562937768291E-5</v>
      </c>
      <c r="P13" s="4">
        <v>0.19011919647778899</v>
      </c>
      <c r="Q13" s="4">
        <v>0.13542875886176151</v>
      </c>
      <c r="R13" s="4">
        <v>0</v>
      </c>
      <c r="S13" s="4">
        <v>6.0838142872892478E-2</v>
      </c>
      <c r="T13" s="4">
        <v>0.88028693260144986</v>
      </c>
    </row>
    <row r="14" spans="1:20" ht="15.5" x14ac:dyDescent="0.35">
      <c r="A14" s="4" t="s">
        <v>268</v>
      </c>
      <c r="B14" s="4">
        <v>0</v>
      </c>
      <c r="C14" s="4" t="s">
        <v>99</v>
      </c>
      <c r="D14" s="4" t="s">
        <v>158</v>
      </c>
      <c r="E14" s="4" t="s">
        <v>217</v>
      </c>
      <c r="F14" s="4">
        <v>1.5188835155702444E-3</v>
      </c>
      <c r="G14" s="4">
        <v>3.5581240053948937</v>
      </c>
      <c r="H14" s="4">
        <v>3.1640600009892639</v>
      </c>
      <c r="I14" s="4">
        <v>1.0024631202763614E-3</v>
      </c>
      <c r="J14" s="4">
        <v>2.099293163182987</v>
      </c>
      <c r="K14" s="4">
        <v>1.5187488004748466</v>
      </c>
      <c r="L14" s="4">
        <v>5.1642039529388309E-4</v>
      </c>
      <c r="M14" s="4">
        <v>1.4588308422119063</v>
      </c>
      <c r="N14" s="4">
        <v>1.6453112005144173</v>
      </c>
      <c r="O14" s="4">
        <v>4.5566505467107329E-5</v>
      </c>
      <c r="P14" s="4">
        <v>0.17790620026974469</v>
      </c>
      <c r="Q14" s="4">
        <v>0.12656240003957056</v>
      </c>
      <c r="R14" s="4">
        <v>0</v>
      </c>
      <c r="S14" s="4">
        <v>5.6929984086318303E-2</v>
      </c>
      <c r="T14" s="4">
        <v>0.82265560025720863</v>
      </c>
    </row>
    <row r="15" spans="1:20" ht="15.5" x14ac:dyDescent="0.35">
      <c r="A15" s="4" t="s">
        <v>268</v>
      </c>
      <c r="B15" s="4">
        <v>0</v>
      </c>
      <c r="C15" s="4" t="s">
        <v>100</v>
      </c>
      <c r="D15" s="4" t="s">
        <v>159</v>
      </c>
      <c r="E15" s="4" t="s">
        <v>218</v>
      </c>
      <c r="F15" s="4">
        <v>1.4218834090984228E-3</v>
      </c>
      <c r="G15" s="4">
        <v>3.3265337070844732</v>
      </c>
      <c r="H15" s="4">
        <v>2.9544779040870797</v>
      </c>
      <c r="I15" s="4">
        <v>9.3844305000495912E-4</v>
      </c>
      <c r="J15" s="4">
        <v>1.962654887179839</v>
      </c>
      <c r="K15" s="4">
        <v>1.4181493939617982</v>
      </c>
      <c r="L15" s="4">
        <v>4.834403590934637E-4</v>
      </c>
      <c r="M15" s="4">
        <v>1.3638788199046339</v>
      </c>
      <c r="N15" s="4">
        <v>1.5363285101252815</v>
      </c>
      <c r="O15" s="4">
        <v>4.265650227295268E-5</v>
      </c>
      <c r="P15" s="4">
        <v>0.16632668535422368</v>
      </c>
      <c r="Q15" s="4">
        <v>0.11817911616348319</v>
      </c>
      <c r="R15" s="4">
        <v>0</v>
      </c>
      <c r="S15" s="4">
        <v>5.3224539313351568E-2</v>
      </c>
      <c r="T15" s="4">
        <v>0.76816425506264074</v>
      </c>
    </row>
    <row r="16" spans="1:20" ht="15.5" x14ac:dyDescent="0.35">
      <c r="A16" s="4" t="s">
        <v>268</v>
      </c>
      <c r="B16" s="4">
        <v>0</v>
      </c>
      <c r="C16" s="4" t="s">
        <v>101</v>
      </c>
      <c r="D16" s="4" t="s">
        <v>160</v>
      </c>
      <c r="E16" s="4" t="s">
        <v>219</v>
      </c>
      <c r="F16" s="4">
        <v>1.329836645358778E-3</v>
      </c>
      <c r="G16" s="4">
        <v>3.1073774693812606</v>
      </c>
      <c r="H16" s="4">
        <v>2.7566563979105703</v>
      </c>
      <c r="I16" s="4">
        <v>8.7769218593679353E-4</v>
      </c>
      <c r="J16" s="4">
        <v>1.8333527069349436</v>
      </c>
      <c r="K16" s="4">
        <v>1.3231950709970737</v>
      </c>
      <c r="L16" s="4">
        <v>4.5214445942198448E-4</v>
      </c>
      <c r="M16" s="4">
        <v>1.2740247624463168</v>
      </c>
      <c r="N16" s="4">
        <v>1.4334613269134966</v>
      </c>
      <c r="O16" s="4">
        <v>3.9895099360763341E-5</v>
      </c>
      <c r="P16" s="4">
        <v>0.15536887346906303</v>
      </c>
      <c r="Q16" s="4">
        <v>0.11026625591642281</v>
      </c>
      <c r="R16" s="4">
        <v>0</v>
      </c>
      <c r="S16" s="4">
        <v>4.9718039510100169E-2</v>
      </c>
      <c r="T16" s="4">
        <v>0.7167306634567483</v>
      </c>
    </row>
    <row r="17" spans="1:20" ht="15.5" x14ac:dyDescent="0.35">
      <c r="A17" s="4" t="s">
        <v>268</v>
      </c>
      <c r="B17" s="4">
        <v>0</v>
      </c>
      <c r="C17" s="4" t="s">
        <v>102</v>
      </c>
      <c r="D17" s="4" t="s">
        <v>161</v>
      </c>
      <c r="E17" s="4" t="s">
        <v>220</v>
      </c>
      <c r="F17" s="4">
        <v>1.2426640755215301E-3</v>
      </c>
      <c r="G17" s="4">
        <v>2.9003593506299197</v>
      </c>
      <c r="H17" s="4">
        <v>2.5702362125056393</v>
      </c>
      <c r="I17" s="4">
        <v>8.2015828984420992E-4</v>
      </c>
      <c r="J17" s="4">
        <v>1.7112120168716525</v>
      </c>
      <c r="K17" s="4">
        <v>1.2337133820027069</v>
      </c>
      <c r="L17" s="4">
        <v>4.2250578567732018E-4</v>
      </c>
      <c r="M17" s="4">
        <v>1.189147333758267</v>
      </c>
      <c r="N17" s="4">
        <v>1.3365228305029324</v>
      </c>
      <c r="O17" s="4">
        <v>3.7279922265645899E-5</v>
      </c>
      <c r="P17" s="4">
        <v>0.14501796753149598</v>
      </c>
      <c r="Q17" s="4">
        <v>0.10280944850022557</v>
      </c>
      <c r="R17" s="4">
        <v>0</v>
      </c>
      <c r="S17" s="4">
        <v>4.6405749610078713E-2</v>
      </c>
      <c r="T17" s="4">
        <v>0.66826141525146621</v>
      </c>
    </row>
    <row r="18" spans="1:20" ht="15.5" x14ac:dyDescent="0.35">
      <c r="A18" s="4" t="s">
        <v>268</v>
      </c>
      <c r="B18" s="4">
        <v>0</v>
      </c>
      <c r="C18" s="4" t="s">
        <v>103</v>
      </c>
      <c r="D18" s="4" t="s">
        <v>162</v>
      </c>
      <c r="E18" s="4" t="s">
        <v>221</v>
      </c>
      <c r="F18" s="4">
        <v>1.1602603794100429E-3</v>
      </c>
      <c r="G18" s="4">
        <v>2.705132942897901</v>
      </c>
      <c r="H18" s="4">
        <v>2.3948232211337417</v>
      </c>
      <c r="I18" s="4">
        <v>7.6577185041062836E-4</v>
      </c>
      <c r="J18" s="4">
        <v>1.5960284363097614</v>
      </c>
      <c r="K18" s="4">
        <v>1.1495151461441959</v>
      </c>
      <c r="L18" s="4">
        <v>3.9448852899941455E-4</v>
      </c>
      <c r="M18" s="4">
        <v>1.1091045065881393</v>
      </c>
      <c r="N18" s="4">
        <v>1.2453080749895458</v>
      </c>
      <c r="O18" s="4">
        <v>3.4807811382301286E-5</v>
      </c>
      <c r="P18" s="4">
        <v>0.13525664714489505</v>
      </c>
      <c r="Q18" s="4">
        <v>9.5792928845349665E-2</v>
      </c>
      <c r="R18" s="4">
        <v>0</v>
      </c>
      <c r="S18" s="4">
        <v>4.3282127086366418E-2</v>
      </c>
      <c r="T18" s="4">
        <v>0.62265403749477288</v>
      </c>
    </row>
    <row r="19" spans="1:20" ht="15.5" x14ac:dyDescent="0.35">
      <c r="A19" s="4" t="s">
        <v>268</v>
      </c>
      <c r="B19" s="4">
        <v>0</v>
      </c>
      <c r="C19" s="4" t="s">
        <v>104</v>
      </c>
      <c r="D19" s="4" t="s">
        <v>163</v>
      </c>
      <c r="E19" s="4" t="s">
        <v>222</v>
      </c>
      <c r="F19" s="4">
        <v>1.0824977011012883E-3</v>
      </c>
      <c r="G19" s="4">
        <v>2.5213093961658393</v>
      </c>
      <c r="H19" s="4">
        <v>2.2299949189644033</v>
      </c>
      <c r="I19" s="4">
        <v>7.1444848272685037E-4</v>
      </c>
      <c r="J19" s="4">
        <v>1.4875725437378451</v>
      </c>
      <c r="K19" s="4">
        <v>1.0703975611029135</v>
      </c>
      <c r="L19" s="4">
        <v>3.6804921837443801E-4</v>
      </c>
      <c r="M19" s="4">
        <v>1.033736852427994</v>
      </c>
      <c r="N19" s="4">
        <v>1.1595973578614898</v>
      </c>
      <c r="O19" s="4">
        <v>3.247493103303865E-5</v>
      </c>
      <c r="P19" s="4">
        <v>0.12606546980829197</v>
      </c>
      <c r="Q19" s="4">
        <v>8.919979675857613E-2</v>
      </c>
      <c r="R19" s="4">
        <v>0</v>
      </c>
      <c r="S19" s="4">
        <v>4.0340950338653432E-2</v>
      </c>
      <c r="T19" s="4">
        <v>0.57979867893074488</v>
      </c>
    </row>
    <row r="20" spans="1:20" ht="15.5" x14ac:dyDescent="0.35">
      <c r="A20" s="4" t="s">
        <v>268</v>
      </c>
      <c r="B20" s="4">
        <v>0</v>
      </c>
      <c r="C20" s="4" t="s">
        <v>105</v>
      </c>
      <c r="D20" s="4" t="s">
        <v>164</v>
      </c>
      <c r="E20" s="4" t="s">
        <v>223</v>
      </c>
      <c r="F20" s="4">
        <v>1.0092308018358474E-3</v>
      </c>
      <c r="G20" s="4">
        <v>2.3484690028088195</v>
      </c>
      <c r="H20" s="4">
        <v>2.075310184692337</v>
      </c>
      <c r="I20" s="4">
        <v>6.6609232921165931E-4</v>
      </c>
      <c r="J20" s="4">
        <v>1.3855967116572034</v>
      </c>
      <c r="K20" s="4">
        <v>0.99614888865232176</v>
      </c>
      <c r="L20" s="4">
        <v>3.4313847262418804E-4</v>
      </c>
      <c r="M20" s="4">
        <v>0.96287229115161599</v>
      </c>
      <c r="N20" s="4">
        <v>1.0791612960400152</v>
      </c>
      <c r="O20" s="4">
        <v>3.0276924055075421E-5</v>
      </c>
      <c r="P20" s="4">
        <v>0.11742345014044098</v>
      </c>
      <c r="Q20" s="4">
        <v>8.3012407387693485E-2</v>
      </c>
      <c r="R20" s="4">
        <v>0</v>
      </c>
      <c r="S20" s="4">
        <v>3.7575504044941116E-2</v>
      </c>
      <c r="T20" s="4">
        <v>0.5395806480200076</v>
      </c>
    </row>
    <row r="21" spans="1:20" ht="15.5" x14ac:dyDescent="0.35">
      <c r="A21" s="4" t="s">
        <v>268</v>
      </c>
      <c r="B21" s="4">
        <v>0</v>
      </c>
      <c r="C21" s="4" t="s">
        <v>106</v>
      </c>
      <c r="D21" s="4" t="s">
        <v>165</v>
      </c>
      <c r="E21" s="4" t="s">
        <v>224</v>
      </c>
      <c r="F21" s="4">
        <v>9.4030101157019873E-4</v>
      </c>
      <c r="G21" s="4">
        <v>2.1861697663581716</v>
      </c>
      <c r="H21" s="4">
        <v>1.9303162115451922</v>
      </c>
      <c r="I21" s="4">
        <v>6.2059866763633119E-4</v>
      </c>
      <c r="J21" s="4">
        <v>1.2898401621513211</v>
      </c>
      <c r="K21" s="4">
        <v>0.92655178154169215</v>
      </c>
      <c r="L21" s="4">
        <v>3.1970234393386755E-4</v>
      </c>
      <c r="M21" s="4">
        <v>0.89632960420685026</v>
      </c>
      <c r="N21" s="4">
        <v>1.0037644300035</v>
      </c>
      <c r="O21" s="4">
        <v>2.8209030347105959E-5</v>
      </c>
      <c r="P21" s="4">
        <v>0.10930848831790858</v>
      </c>
      <c r="Q21" s="4">
        <v>7.7212648461807684E-2</v>
      </c>
      <c r="R21" s="4">
        <v>0</v>
      </c>
      <c r="S21" s="4">
        <v>3.4978716261730748E-2</v>
      </c>
      <c r="T21" s="4">
        <v>0.50188221500175001</v>
      </c>
    </row>
    <row r="22" spans="1:20" ht="15.5" x14ac:dyDescent="0.35">
      <c r="A22" s="4" t="s">
        <v>268</v>
      </c>
      <c r="B22" s="4">
        <v>0</v>
      </c>
      <c r="C22" s="4" t="s">
        <v>107</v>
      </c>
      <c r="D22" s="4" t="s">
        <v>166</v>
      </c>
      <c r="E22" s="4" t="s">
        <v>225</v>
      </c>
      <c r="F22" s="4">
        <v>8.7553972601568273E-4</v>
      </c>
      <c r="G22" s="4">
        <v>2.033954879751239</v>
      </c>
      <c r="H22" s="4">
        <v>1.7945544583083657</v>
      </c>
      <c r="I22" s="4">
        <v>5.7785621917035067E-4</v>
      </c>
      <c r="J22" s="4">
        <v>1.2000333790532309</v>
      </c>
      <c r="K22" s="4">
        <v>0.8613861399880155</v>
      </c>
      <c r="L22" s="4">
        <v>2.9768350684533212E-4</v>
      </c>
      <c r="M22" s="4">
        <v>0.83392150069800797</v>
      </c>
      <c r="N22" s="4">
        <v>0.93316831832035019</v>
      </c>
      <c r="O22" s="4">
        <v>2.6266191780470481E-5</v>
      </c>
      <c r="P22" s="4">
        <v>0.10169774398756196</v>
      </c>
      <c r="Q22" s="4">
        <v>7.1782178332334634E-2</v>
      </c>
      <c r="R22" s="4">
        <v>0</v>
      </c>
      <c r="S22" s="4">
        <v>3.2543278076019824E-2</v>
      </c>
      <c r="T22" s="4">
        <v>0.46658415916017509</v>
      </c>
    </row>
    <row r="23" spans="1:20" ht="15.5" x14ac:dyDescent="0.35">
      <c r="A23" s="4" t="s">
        <v>268</v>
      </c>
      <c r="B23" s="4">
        <v>0</v>
      </c>
      <c r="C23" s="4" t="s">
        <v>108</v>
      </c>
      <c r="D23" s="4" t="s">
        <v>167</v>
      </c>
      <c r="E23" s="4" t="s">
        <v>226</v>
      </c>
      <c r="F23" s="4">
        <v>8.1477147087949614E-4</v>
      </c>
      <c r="G23" s="4">
        <v>1.8913591794155646</v>
      </c>
      <c r="H23" s="4">
        <v>1.6675656969946919</v>
      </c>
      <c r="I23" s="4">
        <v>5.3774917078046748E-4</v>
      </c>
      <c r="J23" s="4">
        <v>1.1159019158551831</v>
      </c>
      <c r="K23" s="4">
        <v>0.80043153455745208</v>
      </c>
      <c r="L23" s="4">
        <v>2.7702230009902867E-4</v>
      </c>
      <c r="M23" s="4">
        <v>0.77545726356038147</v>
      </c>
      <c r="N23" s="4">
        <v>0.86713416243723984</v>
      </c>
      <c r="O23" s="4">
        <v>2.4443144126384885E-5</v>
      </c>
      <c r="P23" s="4">
        <v>9.4567958970778243E-2</v>
      </c>
      <c r="Q23" s="4">
        <v>6.6702627879787674E-2</v>
      </c>
      <c r="R23" s="4">
        <v>0</v>
      </c>
      <c r="S23" s="4">
        <v>3.0261746870649035E-2</v>
      </c>
      <c r="T23" s="4">
        <v>0.43356708121861992</v>
      </c>
    </row>
    <row r="24" spans="1:20" ht="15.5" x14ac:dyDescent="0.35">
      <c r="A24" s="4" t="s">
        <v>268</v>
      </c>
      <c r="B24" s="4">
        <v>0</v>
      </c>
      <c r="C24" s="4" t="s">
        <v>109</v>
      </c>
      <c r="D24" s="4" t="s">
        <v>168</v>
      </c>
      <c r="E24" s="4" t="s">
        <v>227</v>
      </c>
      <c r="F24" s="4">
        <v>7.5781655909880601E-4</v>
      </c>
      <c r="G24" s="4">
        <v>1.7579146529761445</v>
      </c>
      <c r="H24" s="4">
        <v>1.5488942405152504</v>
      </c>
      <c r="I24" s="4">
        <v>5.0015892900521196E-4</v>
      </c>
      <c r="J24" s="4">
        <v>1.0371696452559251</v>
      </c>
      <c r="K24" s="4">
        <v>0.74346923544732013</v>
      </c>
      <c r="L24" s="4">
        <v>2.57657630093594E-4</v>
      </c>
      <c r="M24" s="4">
        <v>0.72074500772021921</v>
      </c>
      <c r="N24" s="4">
        <v>0.80542500506793024</v>
      </c>
      <c r="O24" s="4">
        <v>2.2734496772964178E-5</v>
      </c>
      <c r="P24" s="4">
        <v>8.7895732648807234E-2</v>
      </c>
      <c r="Q24" s="4">
        <v>6.1955769620610016E-2</v>
      </c>
      <c r="R24" s="4">
        <v>0</v>
      </c>
      <c r="S24" s="4">
        <v>2.8126634447618312E-2</v>
      </c>
      <c r="T24" s="4">
        <v>0.40271250253396512</v>
      </c>
    </row>
    <row r="25" spans="1:20" ht="15.5" x14ac:dyDescent="0.35">
      <c r="A25" s="4" t="s">
        <v>268</v>
      </c>
      <c r="B25" s="4">
        <v>0</v>
      </c>
      <c r="C25" s="4" t="s">
        <v>110</v>
      </c>
      <c r="D25" s="4" t="s">
        <v>169</v>
      </c>
      <c r="E25" s="4" t="s">
        <v>228</v>
      </c>
      <c r="F25" s="4">
        <v>7.0449337006664751E-4</v>
      </c>
      <c r="G25" s="4">
        <v>1.6331550828561323</v>
      </c>
      <c r="H25" s="4">
        <v>1.4380914337285575</v>
      </c>
      <c r="I25" s="4">
        <v>4.6496562424398736E-4</v>
      </c>
      <c r="J25" s="4">
        <v>0.963561498885118</v>
      </c>
      <c r="K25" s="4">
        <v>0.69028388818970754</v>
      </c>
      <c r="L25" s="4">
        <v>2.3952774582266013E-4</v>
      </c>
      <c r="M25" s="4">
        <v>0.66959358397101421</v>
      </c>
      <c r="N25" s="4">
        <v>0.74780754553884998</v>
      </c>
      <c r="O25" s="4">
        <v>2.1134801101999425E-5</v>
      </c>
      <c r="P25" s="4">
        <v>8.1657754142806627E-2</v>
      </c>
      <c r="Q25" s="4">
        <v>5.7523657349142304E-2</v>
      </c>
      <c r="R25" s="4">
        <v>0</v>
      </c>
      <c r="S25" s="4">
        <v>2.6130481325698118E-2</v>
      </c>
      <c r="T25" s="4">
        <v>0.37390377276942499</v>
      </c>
    </row>
    <row r="26" spans="1:20" ht="15.5" x14ac:dyDescent="0.35">
      <c r="A26" s="4" t="s">
        <v>268</v>
      </c>
      <c r="B26" s="4">
        <v>0</v>
      </c>
      <c r="C26" s="4" t="s">
        <v>111</v>
      </c>
      <c r="D26" s="4" t="s">
        <v>170</v>
      </c>
      <c r="E26" s="4" t="s">
        <v>229</v>
      </c>
      <c r="F26" s="4">
        <v>6.5462028193248004E-4</v>
      </c>
      <c r="G26" s="4">
        <v>1.5166199092394228</v>
      </c>
      <c r="H26" s="4">
        <v>1.3347184889669785</v>
      </c>
      <c r="I26" s="4">
        <v>4.3204938607543686E-4</v>
      </c>
      <c r="J26" s="4">
        <v>0.89480574645125943</v>
      </c>
      <c r="K26" s="4">
        <v>0.64066487470414968</v>
      </c>
      <c r="L26" s="4">
        <v>2.225708958570432E-4</v>
      </c>
      <c r="M26" s="4">
        <v>0.62181416278816326</v>
      </c>
      <c r="N26" s="4">
        <v>0.69405361426282886</v>
      </c>
      <c r="O26" s="4">
        <v>1.9638608457974401E-5</v>
      </c>
      <c r="P26" s="4">
        <v>7.583099546197114E-2</v>
      </c>
      <c r="Q26" s="4">
        <v>5.3388739558679142E-2</v>
      </c>
      <c r="R26" s="4">
        <v>0</v>
      </c>
      <c r="S26" s="4">
        <v>2.4265918547830764E-2</v>
      </c>
      <c r="T26" s="4">
        <v>0.34702680713141443</v>
      </c>
    </row>
    <row r="27" spans="1:20" ht="15.5" x14ac:dyDescent="0.35">
      <c r="A27" s="4" t="s">
        <v>268</v>
      </c>
      <c r="B27" s="4">
        <v>0</v>
      </c>
      <c r="C27" s="4" t="s">
        <v>112</v>
      </c>
      <c r="D27" s="4" t="s">
        <v>171</v>
      </c>
      <c r="E27" s="4" t="s">
        <v>230</v>
      </c>
      <c r="F27" s="4">
        <v>6.0801728897166125E-4</v>
      </c>
      <c r="G27" s="4">
        <v>1.407857394670708</v>
      </c>
      <c r="H27" s="4">
        <v>1.2383487433836251</v>
      </c>
      <c r="I27" s="4">
        <v>4.0129141072129645E-4</v>
      </c>
      <c r="J27" s="4">
        <v>0.83063586285571767</v>
      </c>
      <c r="K27" s="4">
        <v>0.59440739682414001</v>
      </c>
      <c r="L27" s="4">
        <v>2.0672587825036482E-4</v>
      </c>
      <c r="M27" s="4">
        <v>0.57722153181499025</v>
      </c>
      <c r="N27" s="4">
        <v>0.64394134655948509</v>
      </c>
      <c r="O27" s="4">
        <v>1.8240518669149837E-5</v>
      </c>
      <c r="P27" s="4">
        <v>7.039286973353541E-2</v>
      </c>
      <c r="Q27" s="4">
        <v>4.9533949735345008E-2</v>
      </c>
      <c r="R27" s="4">
        <v>0</v>
      </c>
      <c r="S27" s="4">
        <v>2.2525718314731328E-2</v>
      </c>
      <c r="T27" s="4">
        <v>0.32197067327974255</v>
      </c>
    </row>
    <row r="28" spans="1:20" ht="15.5" x14ac:dyDescent="0.35">
      <c r="A28" s="4" t="s">
        <v>268</v>
      </c>
      <c r="B28" s="4">
        <v>0</v>
      </c>
      <c r="C28" s="4" t="s">
        <v>113</v>
      </c>
      <c r="D28" s="4" t="s">
        <v>172</v>
      </c>
      <c r="E28" s="4" t="s">
        <v>231</v>
      </c>
      <c r="F28" s="4">
        <v>5.6450733593818288E-4</v>
      </c>
      <c r="G28" s="4">
        <v>1.3064271696110068</v>
      </c>
      <c r="H28" s="4">
        <v>1.1485694107107158</v>
      </c>
      <c r="I28" s="4">
        <v>3.7257484171920071E-4</v>
      </c>
      <c r="J28" s="4">
        <v>0.77079203007049402</v>
      </c>
      <c r="K28" s="4">
        <v>0.55131331714114362</v>
      </c>
      <c r="L28" s="4">
        <v>1.9193249421898216E-4</v>
      </c>
      <c r="M28" s="4">
        <v>0.53563513954051278</v>
      </c>
      <c r="N28" s="4">
        <v>0.59725609356957221</v>
      </c>
      <c r="O28" s="4">
        <v>1.6935220078145486E-5</v>
      </c>
      <c r="P28" s="4">
        <v>6.5321358480550346E-2</v>
      </c>
      <c r="Q28" s="4">
        <v>4.5942776428428637E-2</v>
      </c>
      <c r="R28" s="4">
        <v>0</v>
      </c>
      <c r="S28" s="4">
        <v>2.090283471377611E-2</v>
      </c>
      <c r="T28" s="4">
        <v>0.29862804678478611</v>
      </c>
    </row>
    <row r="29" spans="1:20" ht="15.5" x14ac:dyDescent="0.35">
      <c r="A29" s="4" t="s">
        <v>268</v>
      </c>
      <c r="B29" s="4">
        <v>0</v>
      </c>
      <c r="C29" s="4" t="s">
        <v>114</v>
      </c>
      <c r="D29" s="4" t="s">
        <v>173</v>
      </c>
      <c r="E29" s="4" t="s">
        <v>232</v>
      </c>
      <c r="F29" s="4">
        <v>5.2391740046662323E-4</v>
      </c>
      <c r="G29" s="4">
        <v>1.2119022340610381</v>
      </c>
      <c r="H29" s="4">
        <v>1.0649828946476663</v>
      </c>
      <c r="I29" s="4">
        <v>3.4578548430797137E-4</v>
      </c>
      <c r="J29" s="4">
        <v>0.71502231809601247</v>
      </c>
      <c r="K29" s="4">
        <v>0.51119178943087984</v>
      </c>
      <c r="L29" s="4">
        <v>1.7813191615865189E-4</v>
      </c>
      <c r="M29" s="4">
        <v>0.49687991596502562</v>
      </c>
      <c r="N29" s="4">
        <v>0.55379110521678643</v>
      </c>
      <c r="O29" s="4">
        <v>1.5717522013998697E-5</v>
      </c>
      <c r="P29" s="4">
        <v>6.0595111703051908E-2</v>
      </c>
      <c r="Q29" s="4">
        <v>4.2599315785906651E-2</v>
      </c>
      <c r="R29" s="4">
        <v>0</v>
      </c>
      <c r="S29" s="4">
        <v>1.9390435744976609E-2</v>
      </c>
      <c r="T29" s="4">
        <v>0.27689555260839321</v>
      </c>
    </row>
    <row r="30" spans="1:20" ht="15.5" x14ac:dyDescent="0.35">
      <c r="A30" s="4" t="s">
        <v>268</v>
      </c>
      <c r="B30" s="4">
        <v>0</v>
      </c>
      <c r="C30" s="4" t="s">
        <v>115</v>
      </c>
      <c r="D30" s="4" t="s">
        <v>174</v>
      </c>
      <c r="E30" s="4" t="s">
        <v>233</v>
      </c>
      <c r="F30" s="4">
        <v>4.8607935317851811E-4</v>
      </c>
      <c r="G30" s="4">
        <v>1.1238704853348738</v>
      </c>
      <c r="H30" s="4">
        <v>0.98720772540230106</v>
      </c>
      <c r="I30" s="4">
        <v>3.2081237309782197E-4</v>
      </c>
      <c r="J30" s="4">
        <v>0.66308358634757547</v>
      </c>
      <c r="K30" s="4">
        <v>0.47385970819310447</v>
      </c>
      <c r="L30" s="4">
        <v>1.6526698008069614E-4</v>
      </c>
      <c r="M30" s="4">
        <v>0.46078689898729824</v>
      </c>
      <c r="N30" s="4">
        <v>0.51334801720919654</v>
      </c>
      <c r="O30" s="4">
        <v>1.4582380595355543E-5</v>
      </c>
      <c r="P30" s="4">
        <v>5.6193524266743691E-2</v>
      </c>
      <c r="Q30" s="4">
        <v>3.9488309016092044E-2</v>
      </c>
      <c r="R30" s="4">
        <v>0</v>
      </c>
      <c r="S30" s="4">
        <v>1.798192776535798E-2</v>
      </c>
      <c r="T30" s="4">
        <v>0.25667400860459827</v>
      </c>
    </row>
    <row r="31" spans="1:20" ht="15.5" x14ac:dyDescent="0.35">
      <c r="A31" s="4" t="s">
        <v>268</v>
      </c>
      <c r="B31" s="4">
        <v>0</v>
      </c>
      <c r="C31" s="4" t="s">
        <v>116</v>
      </c>
      <c r="D31" s="4" t="s">
        <v>175</v>
      </c>
      <c r="E31" s="4" t="s">
        <v>234</v>
      </c>
      <c r="F31" s="4">
        <v>4.5083062335057812E-4</v>
      </c>
      <c r="G31" s="4">
        <v>1.0419358365524736</v>
      </c>
      <c r="H31" s="4">
        <v>0.91487917512246253</v>
      </c>
      <c r="I31" s="4">
        <v>2.9754821141138158E-4</v>
      </c>
      <c r="J31" s="4">
        <v>0.61474214356595935</v>
      </c>
      <c r="K31" s="4">
        <v>0.43914200405878201</v>
      </c>
      <c r="L31" s="4">
        <v>1.5328241193919654E-4</v>
      </c>
      <c r="M31" s="4">
        <v>0.42719369298651416</v>
      </c>
      <c r="N31" s="4">
        <v>0.47573717106368052</v>
      </c>
      <c r="O31" s="4">
        <v>1.3524918700517343E-5</v>
      </c>
      <c r="P31" s="4">
        <v>5.2096791827623681E-2</v>
      </c>
      <c r="Q31" s="4">
        <v>3.6595167004898503E-2</v>
      </c>
      <c r="R31" s="4">
        <v>0</v>
      </c>
      <c r="S31" s="4">
        <v>1.6670973384839579E-2</v>
      </c>
      <c r="T31" s="4">
        <v>0.23786858553184026</v>
      </c>
    </row>
    <row r="32" spans="1:20" ht="15.5" x14ac:dyDescent="0.35">
      <c r="A32" s="4" t="s">
        <v>268</v>
      </c>
      <c r="B32" s="4">
        <v>0</v>
      </c>
      <c r="C32" s="4" t="s">
        <v>117</v>
      </c>
      <c r="D32" s="4" t="s">
        <v>176</v>
      </c>
      <c r="E32" s="4" t="s">
        <v>235</v>
      </c>
      <c r="F32" s="4">
        <v>4.1801469596124271E-4</v>
      </c>
      <c r="G32" s="4">
        <v>0.9657189846893427</v>
      </c>
      <c r="H32" s="4">
        <v>0.84764960225197905</v>
      </c>
      <c r="I32" s="4">
        <v>2.7588969933442021E-4</v>
      </c>
      <c r="J32" s="4">
        <v>0.56977420096671216</v>
      </c>
      <c r="K32" s="4">
        <v>0.40687180908094994</v>
      </c>
      <c r="L32" s="4">
        <v>1.421249966268225E-4</v>
      </c>
      <c r="M32" s="4">
        <v>0.39594478372263048</v>
      </c>
      <c r="N32" s="4">
        <v>0.44077779317102911</v>
      </c>
      <c r="O32" s="4">
        <v>1.2540440878837282E-5</v>
      </c>
      <c r="P32" s="4">
        <v>4.8285949234467135E-2</v>
      </c>
      <c r="Q32" s="4">
        <v>3.390598409007916E-2</v>
      </c>
      <c r="R32" s="4">
        <v>0</v>
      </c>
      <c r="S32" s="4">
        <v>1.5451503755029483E-2</v>
      </c>
      <c r="T32" s="4">
        <v>0.22038889658551455</v>
      </c>
    </row>
    <row r="33" spans="1:20" ht="15.5" x14ac:dyDescent="0.35">
      <c r="A33" s="4" t="s">
        <v>268</v>
      </c>
      <c r="B33" s="4">
        <v>0</v>
      </c>
      <c r="C33" s="4" t="s">
        <v>118</v>
      </c>
      <c r="D33" s="4" t="s">
        <v>177</v>
      </c>
      <c r="E33" s="4" t="s">
        <v>236</v>
      </c>
      <c r="F33" s="4">
        <v>3.8748146376255983E-4</v>
      </c>
      <c r="G33" s="4">
        <v>0.89485788127931143</v>
      </c>
      <c r="H33" s="4">
        <v>0.78518856935083503</v>
      </c>
      <c r="I33" s="4">
        <v>2.5573776608328949E-4</v>
      </c>
      <c r="J33" s="4">
        <v>0.52796614995479374</v>
      </c>
      <c r="K33" s="4">
        <v>0.37689051328840079</v>
      </c>
      <c r="L33" s="4">
        <v>1.3174369767927034E-4</v>
      </c>
      <c r="M33" s="4">
        <v>0.36689173132451769</v>
      </c>
      <c r="N33" s="4">
        <v>0.40829805606243424</v>
      </c>
      <c r="O33" s="4">
        <v>1.1624443912876795E-5</v>
      </c>
      <c r="P33" s="4">
        <v>4.4742894063965574E-2</v>
      </c>
      <c r="Q33" s="4">
        <v>3.1407542774033403E-2</v>
      </c>
      <c r="R33" s="4">
        <v>0</v>
      </c>
      <c r="S33" s="4">
        <v>1.4317726100468983E-2</v>
      </c>
      <c r="T33" s="4">
        <v>0.20414902803121712</v>
      </c>
    </row>
    <row r="34" spans="1:20" ht="15.5" x14ac:dyDescent="0.35">
      <c r="A34" s="4" t="s">
        <v>268</v>
      </c>
      <c r="B34" s="4">
        <v>0</v>
      </c>
      <c r="C34" s="4" t="s">
        <v>119</v>
      </c>
      <c r="D34" s="4" t="s">
        <v>178</v>
      </c>
      <c r="E34" s="4" t="s">
        <v>237</v>
      </c>
      <c r="F34" s="4">
        <v>3.590874558154357E-4</v>
      </c>
      <c r="G34" s="4">
        <v>0.82900795326418153</v>
      </c>
      <c r="H34" s="4">
        <v>0.727182773721752</v>
      </c>
      <c r="I34" s="4">
        <v>2.3699772083818758E-4</v>
      </c>
      <c r="J34" s="4">
        <v>0.48911469242586708</v>
      </c>
      <c r="K34" s="4">
        <v>0.34904773138644096</v>
      </c>
      <c r="L34" s="4">
        <v>1.2208973497724812E-4</v>
      </c>
      <c r="M34" s="4">
        <v>0.33989326083831439</v>
      </c>
      <c r="N34" s="4">
        <v>0.37813504233531103</v>
      </c>
      <c r="O34" s="4">
        <v>1.0772623674463071E-5</v>
      </c>
      <c r="P34" s="4">
        <v>4.1450397663209078E-2</v>
      </c>
      <c r="Q34" s="4">
        <v>2.9087310948870081E-2</v>
      </c>
      <c r="R34" s="4">
        <v>0</v>
      </c>
      <c r="S34" s="4">
        <v>1.3264127252226905E-2</v>
      </c>
      <c r="T34" s="4">
        <v>0.18906752116765552</v>
      </c>
    </row>
    <row r="35" spans="1:20" ht="15.5" x14ac:dyDescent="0.35">
      <c r="A35" s="4" t="s">
        <v>268</v>
      </c>
      <c r="B35" s="4">
        <v>0</v>
      </c>
      <c r="C35" s="4" t="s">
        <v>120</v>
      </c>
      <c r="D35" s="4" t="s">
        <v>179</v>
      </c>
      <c r="E35" s="4" t="s">
        <v>238</v>
      </c>
      <c r="F35" s="4">
        <v>3.3269596174516239E-4</v>
      </c>
      <c r="G35" s="4">
        <v>0.76784211612999165</v>
      </c>
      <c r="H35" s="4">
        <v>0.67333582534057745</v>
      </c>
      <c r="I35" s="4">
        <v>2.1957933475180719E-4</v>
      </c>
      <c r="J35" s="4">
        <v>0.45302684851669506</v>
      </c>
      <c r="K35" s="4">
        <v>0.32320119616347714</v>
      </c>
      <c r="L35" s="4">
        <v>1.131166269933552E-4</v>
      </c>
      <c r="M35" s="4">
        <v>0.31481526761329653</v>
      </c>
      <c r="N35" s="4">
        <v>0.35013462917710031</v>
      </c>
      <c r="O35" s="4">
        <v>9.9808788523548716E-6</v>
      </c>
      <c r="P35" s="4">
        <v>3.8392105806499585E-2</v>
      </c>
      <c r="Q35" s="4">
        <v>2.6933433013623099E-2</v>
      </c>
      <c r="R35" s="4">
        <v>0</v>
      </c>
      <c r="S35" s="4">
        <v>1.2285473858079867E-2</v>
      </c>
      <c r="T35" s="4">
        <v>0.17506731458855015</v>
      </c>
    </row>
    <row r="36" spans="1:20" ht="15.5" x14ac:dyDescent="0.35">
      <c r="A36" s="4" t="s">
        <v>268</v>
      </c>
      <c r="B36" s="4">
        <v>0</v>
      </c>
      <c r="C36" s="4" t="s">
        <v>121</v>
      </c>
      <c r="D36" s="4" t="s">
        <v>180</v>
      </c>
      <c r="E36" s="4" t="s">
        <v>239</v>
      </c>
      <c r="F36" s="4">
        <v>3.081770688698583E-4</v>
      </c>
      <c r="G36" s="4">
        <v>0.71105061643695466</v>
      </c>
      <c r="H36" s="4">
        <v>0.62336790212741355</v>
      </c>
      <c r="I36" s="4">
        <v>2.0339686545410649E-4</v>
      </c>
      <c r="J36" s="4">
        <v>0.41951986369780325</v>
      </c>
      <c r="K36" s="4">
        <v>0.29921659302115849</v>
      </c>
      <c r="L36" s="4">
        <v>1.0478020341575181E-4</v>
      </c>
      <c r="M36" s="4">
        <v>0.29153075273915141</v>
      </c>
      <c r="N36" s="4">
        <v>0.32415130910625506</v>
      </c>
      <c r="O36" s="4">
        <v>9.2453120660957484E-6</v>
      </c>
      <c r="P36" s="4">
        <v>3.5552530821847735E-2</v>
      </c>
      <c r="Q36" s="4">
        <v>2.4934716085096544E-2</v>
      </c>
      <c r="R36" s="4">
        <v>0</v>
      </c>
      <c r="S36" s="4">
        <v>1.1376809862991276E-2</v>
      </c>
      <c r="T36" s="4">
        <v>0.16207565455312753</v>
      </c>
    </row>
    <row r="37" spans="1:20" ht="15.5" x14ac:dyDescent="0.35">
      <c r="A37" s="4" t="s">
        <v>268</v>
      </c>
      <c r="B37" s="4">
        <v>0</v>
      </c>
      <c r="C37" s="4" t="s">
        <v>122</v>
      </c>
      <c r="D37" s="4" t="s">
        <v>181</v>
      </c>
      <c r="E37" s="4" t="s">
        <v>240</v>
      </c>
      <c r="F37" s="4">
        <v>2.8540762736114768E-4</v>
      </c>
      <c r="G37" s="4">
        <v>0.65834073618363642</v>
      </c>
      <c r="H37" s="4">
        <v>0.57701530853219096</v>
      </c>
      <c r="I37" s="4">
        <v>1.8836903405835748E-4</v>
      </c>
      <c r="J37" s="4">
        <v>0.38842103434834546</v>
      </c>
      <c r="K37" s="4">
        <v>0.27696734809545165</v>
      </c>
      <c r="L37" s="4">
        <v>9.70385933027902E-5</v>
      </c>
      <c r="M37" s="4">
        <v>0.2699197018352909</v>
      </c>
      <c r="N37" s="4">
        <v>0.30004796043673931</v>
      </c>
      <c r="O37" s="4">
        <v>8.5622288208344307E-6</v>
      </c>
      <c r="P37" s="4">
        <v>3.2917036809181822E-2</v>
      </c>
      <c r="Q37" s="4">
        <v>2.3080612341287637E-2</v>
      </c>
      <c r="R37" s="4">
        <v>0</v>
      </c>
      <c r="S37" s="4">
        <v>1.0533451778938182E-2</v>
      </c>
      <c r="T37" s="4">
        <v>0.15002398021836966</v>
      </c>
    </row>
    <row r="38" spans="1:20" ht="15.5" x14ac:dyDescent="0.35">
      <c r="A38" s="4" t="s">
        <v>268</v>
      </c>
      <c r="B38" s="4">
        <v>0</v>
      </c>
      <c r="C38" s="4" t="s">
        <v>123</v>
      </c>
      <c r="D38" s="4" t="s">
        <v>182</v>
      </c>
      <c r="E38" s="4" t="s">
        <v>241</v>
      </c>
      <c r="F38" s="4">
        <v>2.6427145563755265E-4</v>
      </c>
      <c r="G38" s="4">
        <v>0.60943708176305489</v>
      </c>
      <c r="H38" s="4">
        <v>0.53403057324239411</v>
      </c>
      <c r="I38" s="4">
        <v>1.7441916072078476E-4</v>
      </c>
      <c r="J38" s="4">
        <v>0.35956787824020237</v>
      </c>
      <c r="K38" s="4">
        <v>0.25633467515634917</v>
      </c>
      <c r="L38" s="4">
        <v>8.9852294916767893E-5</v>
      </c>
      <c r="M38" s="4">
        <v>0.2498692035228525</v>
      </c>
      <c r="N38" s="4">
        <v>0.27769589808604495</v>
      </c>
      <c r="O38" s="4">
        <v>7.9281436691265792E-6</v>
      </c>
      <c r="P38" s="4">
        <v>3.0471854088152745E-2</v>
      </c>
      <c r="Q38" s="4">
        <v>2.1361222929695764E-2</v>
      </c>
      <c r="R38" s="4">
        <v>0</v>
      </c>
      <c r="S38" s="4">
        <v>9.750993308208878E-3</v>
      </c>
      <c r="T38" s="4">
        <v>0.13884794904302247</v>
      </c>
    </row>
    <row r="39" spans="1:20" ht="15.5" x14ac:dyDescent="0.35">
      <c r="A39" s="4" t="s">
        <v>268</v>
      </c>
      <c r="B39" s="4">
        <v>0</v>
      </c>
      <c r="C39" s="4" t="s">
        <v>124</v>
      </c>
      <c r="D39" s="4" t="s">
        <v>183</v>
      </c>
      <c r="E39" s="4" t="s">
        <v>242</v>
      </c>
      <c r="F39" s="4">
        <v>2.446584757090103E-4</v>
      </c>
      <c r="G39" s="4">
        <v>0.56407940601377293</v>
      </c>
      <c r="H39" s="4">
        <v>0.49418038605649361</v>
      </c>
      <c r="I39" s="4">
        <v>1.6147459396794681E-4</v>
      </c>
      <c r="J39" s="4">
        <v>0.332806849548126</v>
      </c>
      <c r="K39" s="4">
        <v>0.23720658530711691</v>
      </c>
      <c r="L39" s="4">
        <v>8.3183881741063497E-5</v>
      </c>
      <c r="M39" s="4">
        <v>0.2312725564656469</v>
      </c>
      <c r="N39" s="4">
        <v>0.2569738007493767</v>
      </c>
      <c r="O39" s="4">
        <v>7.3397542712703088E-6</v>
      </c>
      <c r="P39" s="4">
        <v>2.8203970300688649E-2</v>
      </c>
      <c r="Q39" s="4">
        <v>1.9767215442259744E-2</v>
      </c>
      <c r="R39" s="4">
        <v>0</v>
      </c>
      <c r="S39" s="4">
        <v>9.025270496220367E-3</v>
      </c>
      <c r="T39" s="4">
        <v>0.12848690037468835</v>
      </c>
    </row>
    <row r="40" spans="1:20" ht="15.5" x14ac:dyDescent="0.35">
      <c r="A40" s="4" t="s">
        <v>268</v>
      </c>
      <c r="B40" s="4">
        <v>0</v>
      </c>
      <c r="C40" s="4" t="s">
        <v>125</v>
      </c>
      <c r="D40" s="4" t="s">
        <v>184</v>
      </c>
      <c r="E40" s="4" t="s">
        <v>243</v>
      </c>
      <c r="F40" s="4">
        <v>2.2646484680300709E-4</v>
      </c>
      <c r="G40" s="4">
        <v>0.52202278528617563</v>
      </c>
      <c r="H40" s="4">
        <v>0.45724564031295817</v>
      </c>
      <c r="I40" s="4">
        <v>1.4946679888998469E-4</v>
      </c>
      <c r="J40" s="4">
        <v>0.3079934433188436</v>
      </c>
      <c r="K40" s="4">
        <v>0.21947790735021991</v>
      </c>
      <c r="L40" s="4">
        <v>7.6998047913022396E-5</v>
      </c>
      <c r="M40" s="4">
        <v>0.214029341967332</v>
      </c>
      <c r="N40" s="4">
        <v>0.23776773296273826</v>
      </c>
      <c r="O40" s="4">
        <v>6.7939454040902126E-6</v>
      </c>
      <c r="P40" s="4">
        <v>2.6101139264308782E-2</v>
      </c>
      <c r="Q40" s="4">
        <v>1.8289825612518327E-2</v>
      </c>
      <c r="R40" s="4">
        <v>0</v>
      </c>
      <c r="S40" s="4">
        <v>8.3523645645788101E-3</v>
      </c>
      <c r="T40" s="4">
        <v>0.11888386648136913</v>
      </c>
    </row>
    <row r="41" spans="1:20" ht="15.5" x14ac:dyDescent="0.35">
      <c r="A41" s="4" t="s">
        <v>268</v>
      </c>
      <c r="B41" s="4">
        <v>0</v>
      </c>
      <c r="C41" s="4" t="s">
        <v>126</v>
      </c>
      <c r="D41" s="4" t="s">
        <v>185</v>
      </c>
      <c r="E41" s="4" t="s">
        <v>244</v>
      </c>
      <c r="F41" s="4">
        <v>2.0959311945238553E-4</v>
      </c>
      <c r="G41" s="4">
        <v>0.48303784665139027</v>
      </c>
      <c r="H41" s="4">
        <v>0.42302152822268457</v>
      </c>
      <c r="I41" s="4">
        <v>1.3833145883857445E-4</v>
      </c>
      <c r="J41" s="4">
        <v>0.28499232952432024</v>
      </c>
      <c r="K41" s="4">
        <v>0.20305033354688859</v>
      </c>
      <c r="L41" s="4">
        <v>7.1261660613811071E-5</v>
      </c>
      <c r="M41" s="4">
        <v>0.19804551712707</v>
      </c>
      <c r="N41" s="4">
        <v>0.21997119467579598</v>
      </c>
      <c r="O41" s="4">
        <v>6.2877935835715654E-6</v>
      </c>
      <c r="P41" s="4">
        <v>2.4151892332569515E-2</v>
      </c>
      <c r="Q41" s="4">
        <v>1.6920861128907384E-2</v>
      </c>
      <c r="R41" s="4">
        <v>0</v>
      </c>
      <c r="S41" s="4">
        <v>7.7286055464222446E-3</v>
      </c>
      <c r="T41" s="4">
        <v>0.10998559733789799</v>
      </c>
    </row>
    <row r="42" spans="1:20" ht="15.5" x14ac:dyDescent="0.35">
      <c r="A42" s="4" t="s">
        <v>268</v>
      </c>
      <c r="B42" s="4">
        <v>0</v>
      </c>
      <c r="C42" s="4" t="s">
        <v>127</v>
      </c>
      <c r="D42" s="4" t="s">
        <v>186</v>
      </c>
      <c r="E42" s="4" t="s">
        <v>245</v>
      </c>
      <c r="F42" s="4">
        <v>1.9395176189559703E-4</v>
      </c>
      <c r="G42" s="4">
        <v>0.44690955854778963</v>
      </c>
      <c r="H42" s="4">
        <v>0.3913163828902515</v>
      </c>
      <c r="I42" s="4">
        <v>1.2800816285109403E-4</v>
      </c>
      <c r="J42" s="4">
        <v>0.26367663954319587</v>
      </c>
      <c r="K42" s="4">
        <v>0.18783186378732072</v>
      </c>
      <c r="L42" s="4">
        <v>6.5943599044502983E-5</v>
      </c>
      <c r="M42" s="4">
        <v>0.18323291900459374</v>
      </c>
      <c r="N42" s="4">
        <v>0.20348451910293078</v>
      </c>
      <c r="O42" s="4">
        <v>5.8185528568679104E-6</v>
      </c>
      <c r="P42" s="4">
        <v>2.2345477927389484E-2</v>
      </c>
      <c r="Q42" s="4">
        <v>1.565265531561006E-2</v>
      </c>
      <c r="R42" s="4">
        <v>0</v>
      </c>
      <c r="S42" s="4">
        <v>7.1505529367646339E-3</v>
      </c>
      <c r="T42" s="4">
        <v>0.10174225955146539</v>
      </c>
    </row>
    <row r="43" spans="1:20" ht="15.5" x14ac:dyDescent="0.35">
      <c r="A43" s="4" t="s">
        <v>268</v>
      </c>
      <c r="B43" s="4">
        <v>0</v>
      </c>
      <c r="C43" s="4" t="s">
        <v>128</v>
      </c>
      <c r="D43" s="4" t="s">
        <v>187</v>
      </c>
      <c r="E43" s="4" t="s">
        <v>246</v>
      </c>
      <c r="F43" s="4">
        <v>1.7945491768469769E-4</v>
      </c>
      <c r="G43" s="4">
        <v>0.41343657524029176</v>
      </c>
      <c r="H43" s="4">
        <v>0.36195102299357074</v>
      </c>
      <c r="I43" s="4">
        <v>1.1844024567190048E-4</v>
      </c>
      <c r="J43" s="4">
        <v>0.24392757939177212</v>
      </c>
      <c r="K43" s="4">
        <v>0.17373649103691394</v>
      </c>
      <c r="L43" s="4">
        <v>6.1014672012797211E-5</v>
      </c>
      <c r="M43" s="4">
        <v>0.16950899584851961</v>
      </c>
      <c r="N43" s="4">
        <v>0.1882145319566568</v>
      </c>
      <c r="O43" s="4">
        <v>5.3836475305409303E-6</v>
      </c>
      <c r="P43" s="4">
        <v>2.067182876201459E-2</v>
      </c>
      <c r="Q43" s="4">
        <v>1.447804091974283E-2</v>
      </c>
      <c r="R43" s="4">
        <v>0</v>
      </c>
      <c r="S43" s="4">
        <v>6.614985203844668E-3</v>
      </c>
      <c r="T43" s="4">
        <v>9.41072659783284E-2</v>
      </c>
    </row>
    <row r="44" spans="1:20" ht="15.5" x14ac:dyDescent="0.35">
      <c r="A44" s="4" t="s">
        <v>268</v>
      </c>
      <c r="B44" s="4">
        <v>0</v>
      </c>
      <c r="C44" s="4" t="s">
        <v>129</v>
      </c>
      <c r="D44" s="4" t="s">
        <v>188</v>
      </c>
      <c r="E44" s="4" t="s">
        <v>247</v>
      </c>
      <c r="F44" s="4">
        <v>1.6602215383499741E-4</v>
      </c>
      <c r="G44" s="4">
        <v>0.38243057162101085</v>
      </c>
      <c r="H44" s="4">
        <v>0.33475809966996717</v>
      </c>
      <c r="I44" s="4">
        <v>1.0957462153109829E-4</v>
      </c>
      <c r="J44" s="4">
        <v>0.22563403725639639</v>
      </c>
      <c r="K44" s="4">
        <v>0.16068388784158424</v>
      </c>
      <c r="L44" s="4">
        <v>5.6447532303899117E-5</v>
      </c>
      <c r="M44" s="4">
        <v>0.15679653436461444</v>
      </c>
      <c r="N44" s="4">
        <v>0.17407421182838292</v>
      </c>
      <c r="O44" s="4">
        <v>4.9806646150499221E-6</v>
      </c>
      <c r="P44" s="4">
        <v>1.9121528581050543E-2</v>
      </c>
      <c r="Q44" s="4">
        <v>1.3390323986798687E-2</v>
      </c>
      <c r="R44" s="4">
        <v>0</v>
      </c>
      <c r="S44" s="4">
        <v>6.1188891459361735E-3</v>
      </c>
      <c r="T44" s="4">
        <v>8.7037105914191462E-2</v>
      </c>
    </row>
    <row r="45" spans="1:20" ht="15.5" x14ac:dyDescent="0.35">
      <c r="A45" s="4" t="s">
        <v>268</v>
      </c>
      <c r="B45" s="4">
        <v>0</v>
      </c>
      <c r="C45" s="4" t="s">
        <v>130</v>
      </c>
      <c r="D45" s="4" t="s">
        <v>189</v>
      </c>
      <c r="E45" s="4" t="s">
        <v>248</v>
      </c>
      <c r="F45" s="4">
        <v>1.5357820373076747E-4</v>
      </c>
      <c r="G45" s="4">
        <v>0.35371557700877826</v>
      </c>
      <c r="H45" s="4">
        <v>0.30958145195440212</v>
      </c>
      <c r="I45" s="4">
        <v>1.0136161446230654E-4</v>
      </c>
      <c r="J45" s="4">
        <v>0.20869219043517917</v>
      </c>
      <c r="K45" s="4">
        <v>0.14859909693811302</v>
      </c>
      <c r="L45" s="4">
        <v>5.2216589268460934E-5</v>
      </c>
      <c r="M45" s="4">
        <v>0.14502338657359909</v>
      </c>
      <c r="N45" s="4">
        <v>0.1609823550162891</v>
      </c>
      <c r="O45" s="4">
        <v>4.6073461119230237E-6</v>
      </c>
      <c r="P45" s="4">
        <v>1.7685778850438913E-2</v>
      </c>
      <c r="Q45" s="4">
        <v>1.2383258078176085E-2</v>
      </c>
      <c r="R45" s="4">
        <v>0</v>
      </c>
      <c r="S45" s="4">
        <v>5.6594492321404523E-3</v>
      </c>
      <c r="T45" s="4">
        <v>8.0491177508144551E-2</v>
      </c>
    </row>
    <row r="46" spans="1:20" ht="15.5" x14ac:dyDescent="0.35">
      <c r="A46" s="4" t="s">
        <v>268</v>
      </c>
      <c r="B46" s="4">
        <v>0</v>
      </c>
      <c r="C46" s="4" t="s">
        <v>131</v>
      </c>
      <c r="D46" s="4" t="s">
        <v>190</v>
      </c>
      <c r="E46" s="4" t="s">
        <v>249</v>
      </c>
      <c r="F46" s="4">
        <v>1.420527083302833E-4</v>
      </c>
      <c r="G46" s="4">
        <v>0.32712731485910268</v>
      </c>
      <c r="H46" s="4">
        <v>0.28627547565767703</v>
      </c>
      <c r="I46" s="4">
        <v>9.3754787497986984E-5</v>
      </c>
      <c r="J46" s="4">
        <v>0.19300511576687057</v>
      </c>
      <c r="K46" s="4">
        <v>0.13741222831568498</v>
      </c>
      <c r="L46" s="4">
        <v>4.8297920832296321E-5</v>
      </c>
      <c r="M46" s="4">
        <v>0.13412219909223208</v>
      </c>
      <c r="N46" s="4">
        <v>0.14886324734199205</v>
      </c>
      <c r="O46" s="4">
        <v>4.2615812499084988E-6</v>
      </c>
      <c r="P46" s="4">
        <v>1.6356365742955136E-2</v>
      </c>
      <c r="Q46" s="4">
        <v>1.1451019026307081E-2</v>
      </c>
      <c r="R46" s="4">
        <v>0</v>
      </c>
      <c r="S46" s="4">
        <v>5.234037037745643E-3</v>
      </c>
      <c r="T46" s="4">
        <v>7.4431623670996025E-2</v>
      </c>
    </row>
    <row r="47" spans="1:20" ht="15.5" x14ac:dyDescent="0.35">
      <c r="A47" s="4" t="s">
        <v>268</v>
      </c>
      <c r="B47" s="4">
        <v>0</v>
      </c>
      <c r="C47" s="4" t="s">
        <v>132</v>
      </c>
      <c r="D47" s="4" t="s">
        <v>191</v>
      </c>
      <c r="E47" s="4" t="s">
        <v>250</v>
      </c>
      <c r="F47" s="4">
        <v>1.3137995858840068E-4</v>
      </c>
      <c r="G47" s="4">
        <v>0.30251255391201387</v>
      </c>
      <c r="H47" s="4">
        <v>0.26470450948104696</v>
      </c>
      <c r="I47" s="4">
        <v>8.6710772668344456E-5</v>
      </c>
      <c r="J47" s="4">
        <v>0.17848240680808816</v>
      </c>
      <c r="K47" s="4">
        <v>0.12705816455090255</v>
      </c>
      <c r="L47" s="4">
        <v>4.4669185920056228E-5</v>
      </c>
      <c r="M47" s="4">
        <v>0.12403014710392568</v>
      </c>
      <c r="N47" s="4">
        <v>0.13764634493014441</v>
      </c>
      <c r="O47" s="4">
        <v>3.9413987576520202E-6</v>
      </c>
      <c r="P47" s="4">
        <v>1.5125627695600694E-2</v>
      </c>
      <c r="Q47" s="4">
        <v>1.0588180379241878E-2</v>
      </c>
      <c r="R47" s="4">
        <v>0</v>
      </c>
      <c r="S47" s="4">
        <v>4.8402008625922218E-3</v>
      </c>
      <c r="T47" s="4">
        <v>6.8823172465072205E-2</v>
      </c>
    </row>
    <row r="48" spans="1:20" ht="15.5" x14ac:dyDescent="0.35">
      <c r="A48" s="4" t="s">
        <v>268</v>
      </c>
      <c r="B48" s="4">
        <v>0</v>
      </c>
      <c r="C48" s="4" t="s">
        <v>133</v>
      </c>
      <c r="D48" s="4" t="s">
        <v>192</v>
      </c>
      <c r="E48" s="4" t="s">
        <v>251</v>
      </c>
      <c r="F48" s="4">
        <v>1.2149864145574622E-4</v>
      </c>
      <c r="G48" s="4">
        <v>0.27972847512859872</v>
      </c>
      <c r="H48" s="4">
        <v>0.24474224125013916</v>
      </c>
      <c r="I48" s="4">
        <v>8.0189103360792514E-5</v>
      </c>
      <c r="J48" s="4">
        <v>0.16503980032587323</v>
      </c>
      <c r="K48" s="4">
        <v>0.1174762758000668</v>
      </c>
      <c r="L48" s="4">
        <v>4.1309538094953713E-5</v>
      </c>
      <c r="M48" s="4">
        <v>0.11468867480272547</v>
      </c>
      <c r="N48" s="4">
        <v>0.12726596545007238</v>
      </c>
      <c r="O48" s="4">
        <v>3.6449592436723865E-6</v>
      </c>
      <c r="P48" s="4">
        <v>1.3986423756429937E-2</v>
      </c>
      <c r="Q48" s="4">
        <v>9.7896896500055657E-3</v>
      </c>
      <c r="R48" s="4">
        <v>0</v>
      </c>
      <c r="S48" s="4">
        <v>4.4756556020575794E-3</v>
      </c>
      <c r="T48" s="4">
        <v>6.3632982725036188E-2</v>
      </c>
    </row>
    <row r="49" spans="1:20" ht="15.5" x14ac:dyDescent="0.35">
      <c r="A49" s="4" t="s">
        <v>268</v>
      </c>
      <c r="B49" s="4">
        <v>0</v>
      </c>
      <c r="C49" s="4" t="s">
        <v>134</v>
      </c>
      <c r="D49" s="4" t="s">
        <v>193</v>
      </c>
      <c r="E49" s="4" t="s">
        <v>252</v>
      </c>
      <c r="F49" s="4">
        <v>1.1235159132846163E-4</v>
      </c>
      <c r="G49" s="4">
        <v>0.25864205776686189</v>
      </c>
      <c r="H49" s="4">
        <v>0.22627113638272814</v>
      </c>
      <c r="I49" s="4">
        <v>7.4152050276784679E-5</v>
      </c>
      <c r="J49" s="4">
        <v>0.15259881408244852</v>
      </c>
      <c r="K49" s="4">
        <v>0.10861014546370951</v>
      </c>
      <c r="L49" s="4">
        <v>3.8199541051676949E-5</v>
      </c>
      <c r="M49" s="4">
        <v>0.10604324368441337</v>
      </c>
      <c r="N49" s="4">
        <v>0.11766099091901863</v>
      </c>
      <c r="O49" s="4">
        <v>3.3705477398538488E-6</v>
      </c>
      <c r="P49" s="4">
        <v>1.2932102888343094E-2</v>
      </c>
      <c r="Q49" s="4">
        <v>9.0508454553091255E-3</v>
      </c>
      <c r="R49" s="4">
        <v>0</v>
      </c>
      <c r="S49" s="4">
        <v>4.1382729242697902E-3</v>
      </c>
      <c r="T49" s="4">
        <v>5.8830495459509316E-2</v>
      </c>
    </row>
    <row r="50" spans="1:20" ht="15.5" x14ac:dyDescent="0.35">
      <c r="A50" s="4" t="s">
        <v>268</v>
      </c>
      <c r="B50" s="4">
        <v>0</v>
      </c>
      <c r="C50" s="4" t="s">
        <v>135</v>
      </c>
      <c r="D50" s="4" t="s">
        <v>194</v>
      </c>
      <c r="E50" s="4" t="s">
        <v>253</v>
      </c>
      <c r="F50" s="4">
        <v>1.0388554840724622E-4</v>
      </c>
      <c r="G50" s="4">
        <v>0.23912948710209275</v>
      </c>
      <c r="H50" s="4">
        <v>0.209181890062209</v>
      </c>
      <c r="I50" s="4">
        <v>6.8564461948782506E-5</v>
      </c>
      <c r="J50" s="4">
        <v>0.14108639739023471</v>
      </c>
      <c r="K50" s="4">
        <v>0.10040730722986031</v>
      </c>
      <c r="L50" s="4">
        <v>3.5321086458463709E-5</v>
      </c>
      <c r="M50" s="4">
        <v>9.8043089711858017E-2</v>
      </c>
      <c r="N50" s="4">
        <v>0.10877458283234868</v>
      </c>
      <c r="O50" s="4">
        <v>3.1165664522173866E-6</v>
      </c>
      <c r="P50" s="4">
        <v>1.1956474355104638E-2</v>
      </c>
      <c r="Q50" s="4">
        <v>8.36727560248836E-3</v>
      </c>
      <c r="R50" s="4">
        <v>0</v>
      </c>
      <c r="S50" s="4">
        <v>3.8260717936334839E-3</v>
      </c>
      <c r="T50" s="4">
        <v>5.4387291416174342E-2</v>
      </c>
    </row>
    <row r="51" spans="1:20" ht="15.5" x14ac:dyDescent="0.35">
      <c r="A51" s="4" t="s">
        <v>268</v>
      </c>
      <c r="B51" s="4">
        <v>0</v>
      </c>
      <c r="C51" s="4" t="s">
        <v>136</v>
      </c>
      <c r="D51" s="4" t="s">
        <v>195</v>
      </c>
      <c r="E51" s="4" t="s">
        <v>254</v>
      </c>
      <c r="F51" s="4">
        <v>9.6050925072070653E-5</v>
      </c>
      <c r="G51" s="4">
        <v>0.22107558558673748</v>
      </c>
      <c r="H51" s="4">
        <v>0.19337290405471827</v>
      </c>
      <c r="I51" s="4">
        <v>6.3393610547566641E-5</v>
      </c>
      <c r="J51" s="4">
        <v>0.13043459549617512</v>
      </c>
      <c r="K51" s="4">
        <v>9.2818993946264763E-2</v>
      </c>
      <c r="L51" s="4">
        <v>3.2657314524504019E-5</v>
      </c>
      <c r="M51" s="4">
        <v>9.0640990090562368E-2</v>
      </c>
      <c r="N51" s="4">
        <v>0.10055391010845351</v>
      </c>
      <c r="O51" s="4">
        <v>2.8815277521621193E-6</v>
      </c>
      <c r="P51" s="4">
        <v>1.1053779279336874E-2</v>
      </c>
      <c r="Q51" s="4">
        <v>7.7349161621887309E-3</v>
      </c>
      <c r="R51" s="4">
        <v>0</v>
      </c>
      <c r="S51" s="4">
        <v>3.5372093693877998E-3</v>
      </c>
      <c r="T51" s="4">
        <v>5.0276955054226753E-2</v>
      </c>
    </row>
    <row r="52" spans="1:20" ht="15.5" x14ac:dyDescent="0.35">
      <c r="A52" s="4" t="s">
        <v>268</v>
      </c>
      <c r="B52" s="4">
        <v>0</v>
      </c>
      <c r="C52" s="4" t="s">
        <v>137</v>
      </c>
      <c r="D52" s="4" t="s">
        <v>196</v>
      </c>
      <c r="E52" s="4" t="s">
        <v>255</v>
      </c>
      <c r="F52" s="4">
        <v>8.8801581081945601E-5</v>
      </c>
      <c r="G52" s="4">
        <v>0.20437326865232089</v>
      </c>
      <c r="H52" s="4">
        <v>0.17874978866786101</v>
      </c>
      <c r="I52" s="4">
        <v>5.8609043514084101E-5</v>
      </c>
      <c r="J52" s="4">
        <v>0.12058022850486932</v>
      </c>
      <c r="K52" s="4">
        <v>8.5799898560573282E-2</v>
      </c>
      <c r="L52" s="4">
        <v>3.01925375678615E-5</v>
      </c>
      <c r="M52" s="4">
        <v>8.3793040147451564E-2</v>
      </c>
      <c r="N52" s="4">
        <v>9.2949890107287728E-2</v>
      </c>
      <c r="O52" s="4">
        <v>2.664047432458368E-6</v>
      </c>
      <c r="P52" s="4">
        <v>1.0218663432616045E-2</v>
      </c>
      <c r="Q52" s="4">
        <v>7.1499915467144407E-3</v>
      </c>
      <c r="R52" s="4">
        <v>0</v>
      </c>
      <c r="S52" s="4">
        <v>3.2699722984371343E-3</v>
      </c>
      <c r="T52" s="4">
        <v>4.6474945053643864E-2</v>
      </c>
    </row>
    <row r="53" spans="1:20" ht="15.5" x14ac:dyDescent="0.35">
      <c r="A53" s="4" t="s">
        <v>268</v>
      </c>
      <c r="B53" s="4">
        <v>0</v>
      </c>
      <c r="C53" s="4" t="s">
        <v>138</v>
      </c>
      <c r="D53" s="4" t="s">
        <v>197</v>
      </c>
      <c r="E53" s="4" t="s">
        <v>256</v>
      </c>
      <c r="F53" s="4">
        <v>8.2094608160528492E-5</v>
      </c>
      <c r="G53" s="4">
        <v>0.188923025865424</v>
      </c>
      <c r="H53" s="4">
        <v>0.16522488998967713</v>
      </c>
      <c r="I53" s="4">
        <v>5.4182441385948804E-5</v>
      </c>
      <c r="J53" s="4">
        <v>0.11146458526060016</v>
      </c>
      <c r="K53" s="4">
        <v>7.9307947195045025E-2</v>
      </c>
      <c r="L53" s="4">
        <v>2.7912166774579684E-5</v>
      </c>
      <c r="M53" s="4">
        <v>7.7458440604823833E-2</v>
      </c>
      <c r="N53" s="4">
        <v>8.5916942794632106E-2</v>
      </c>
      <c r="O53" s="4">
        <v>2.4628382448158547E-6</v>
      </c>
      <c r="P53" s="4">
        <v>9.4461512932712006E-3</v>
      </c>
      <c r="Q53" s="4">
        <v>6.6089955995870852E-3</v>
      </c>
      <c r="R53" s="4">
        <v>0</v>
      </c>
      <c r="S53" s="4">
        <v>3.022768413846784E-3</v>
      </c>
      <c r="T53" s="4">
        <v>4.2958471397316053E-2</v>
      </c>
    </row>
    <row r="54" spans="1:20" ht="15.5" x14ac:dyDescent="0.35">
      <c r="A54" s="4" t="s">
        <v>268</v>
      </c>
      <c r="B54" s="4">
        <v>0</v>
      </c>
      <c r="C54" s="4" t="s">
        <v>139</v>
      </c>
      <c r="D54" s="4" t="s">
        <v>198</v>
      </c>
      <c r="E54" s="4" t="s">
        <v>257</v>
      </c>
      <c r="F54" s="4">
        <v>7.5890124321777001E-5</v>
      </c>
      <c r="G54" s="4">
        <v>0.17463242774704549</v>
      </c>
      <c r="H54" s="4">
        <v>0.15271684225614829</v>
      </c>
      <c r="I54" s="4">
        <v>5.0087482052372822E-5</v>
      </c>
      <c r="J54" s="4">
        <v>0.10303313237075683</v>
      </c>
      <c r="K54" s="4">
        <v>7.3304084282951182E-2</v>
      </c>
      <c r="L54" s="4">
        <v>2.580264226940418E-5</v>
      </c>
      <c r="M54" s="4">
        <v>7.1599295376288646E-2</v>
      </c>
      <c r="N54" s="4">
        <v>7.9412757973197107E-2</v>
      </c>
      <c r="O54" s="4">
        <v>2.2767037296533098E-6</v>
      </c>
      <c r="P54" s="4">
        <v>8.7316213873522754E-3</v>
      </c>
      <c r="Q54" s="4">
        <v>6.1086736902459318E-3</v>
      </c>
      <c r="R54" s="4">
        <v>0</v>
      </c>
      <c r="S54" s="4">
        <v>2.794118843952728E-3</v>
      </c>
      <c r="T54" s="4">
        <v>3.9706378986598553E-2</v>
      </c>
    </row>
    <row r="55" spans="1:20" ht="15.5" x14ac:dyDescent="0.35">
      <c r="A55" s="4" t="s">
        <v>268</v>
      </c>
      <c r="B55" s="4">
        <v>0</v>
      </c>
      <c r="C55" s="4" t="s">
        <v>140</v>
      </c>
      <c r="D55" s="4" t="s">
        <v>199</v>
      </c>
      <c r="E55" s="4" t="s">
        <v>258</v>
      </c>
      <c r="F55" s="4">
        <v>7.0151078119589749E-5</v>
      </c>
      <c r="G55" s="4">
        <v>0.1614156582373798</v>
      </c>
      <c r="H55" s="4">
        <v>0.14115014496396713</v>
      </c>
      <c r="I55" s="4">
        <v>4.6299711558929235E-5</v>
      </c>
      <c r="J55" s="4">
        <v>9.5235238360054084E-2</v>
      </c>
      <c r="K55" s="4">
        <v>6.7752069582704216E-2</v>
      </c>
      <c r="L55" s="4">
        <v>2.3851366560660514E-5</v>
      </c>
      <c r="M55" s="4">
        <v>6.6180419877325716E-2</v>
      </c>
      <c r="N55" s="4">
        <v>7.3398075381262917E-2</v>
      </c>
      <c r="O55" s="4">
        <v>2.1045323435876923E-6</v>
      </c>
      <c r="P55" s="4">
        <v>8.0707829118689903E-3</v>
      </c>
      <c r="Q55" s="4">
        <v>5.6460057985586853E-3</v>
      </c>
      <c r="R55" s="4">
        <v>0</v>
      </c>
      <c r="S55" s="4">
        <v>2.5826505317980771E-3</v>
      </c>
      <c r="T55" s="4">
        <v>3.6699037690631459E-2</v>
      </c>
    </row>
    <row r="56" spans="1:20" ht="15.5" x14ac:dyDescent="0.35">
      <c r="A56" s="4" t="s">
        <v>268</v>
      </c>
      <c r="B56" s="4">
        <v>0</v>
      </c>
      <c r="C56" s="4" t="s">
        <v>141</v>
      </c>
      <c r="D56" s="4" t="s">
        <v>200</v>
      </c>
      <c r="E56" s="4" t="s">
        <v>259</v>
      </c>
      <c r="F56" s="4">
        <v>6.4843062866331284E-5</v>
      </c>
      <c r="G56" s="4">
        <v>0.14919307252511996</v>
      </c>
      <c r="H56" s="4">
        <v>0.13045476416351165</v>
      </c>
      <c r="I56" s="4">
        <v>4.2796421491778649E-5</v>
      </c>
      <c r="J56" s="4">
        <v>8.8023912789820774E-2</v>
      </c>
      <c r="K56" s="4">
        <v>6.2618286798485592E-2</v>
      </c>
      <c r="L56" s="4">
        <v>2.2046641374552635E-5</v>
      </c>
      <c r="M56" s="4">
        <v>6.1169159735299176E-2</v>
      </c>
      <c r="N56" s="4">
        <v>6.7836477365026057E-2</v>
      </c>
      <c r="O56" s="4">
        <v>1.9452918859899383E-6</v>
      </c>
      <c r="P56" s="4">
        <v>7.4596536262559986E-3</v>
      </c>
      <c r="Q56" s="4">
        <v>5.2181905665404657E-3</v>
      </c>
      <c r="R56" s="4">
        <v>0</v>
      </c>
      <c r="S56" s="4">
        <v>2.3870891604019194E-3</v>
      </c>
      <c r="T56" s="4">
        <v>3.3918238682513029E-2</v>
      </c>
    </row>
    <row r="57" spans="1:20" ht="15.5" x14ac:dyDescent="0.35">
      <c r="A57" s="4" t="s">
        <v>268</v>
      </c>
      <c r="B57" s="4">
        <v>0</v>
      </c>
      <c r="C57" s="4" t="s">
        <v>142</v>
      </c>
      <c r="D57" s="4" t="s">
        <v>201</v>
      </c>
      <c r="E57" s="4" t="s">
        <v>260</v>
      </c>
      <c r="F57" s="4">
        <v>5.9934140752822523E-5</v>
      </c>
      <c r="G57" s="4">
        <v>0.13789077975219666</v>
      </c>
      <c r="H57" s="4">
        <v>0.12056575722718034</v>
      </c>
      <c r="I57" s="4">
        <v>3.9556532896862866E-5</v>
      </c>
      <c r="J57" s="4">
        <v>8.1355560053796017E-2</v>
      </c>
      <c r="K57" s="4">
        <v>5.7871563469046559E-2</v>
      </c>
      <c r="L57" s="4">
        <v>2.0377607855959657E-5</v>
      </c>
      <c r="M57" s="4">
        <v>5.6535219698400627E-2</v>
      </c>
      <c r="N57" s="4">
        <v>6.2694193758133773E-2</v>
      </c>
      <c r="O57" s="4">
        <v>1.7980242225846757E-6</v>
      </c>
      <c r="P57" s="4">
        <v>6.8945389876098329E-3</v>
      </c>
      <c r="Q57" s="4">
        <v>4.8226302890872139E-3</v>
      </c>
      <c r="R57" s="4">
        <v>0</v>
      </c>
      <c r="S57" s="4">
        <v>2.2062524760351468E-3</v>
      </c>
      <c r="T57" s="4">
        <v>3.1347096879066887E-2</v>
      </c>
    </row>
    <row r="58" spans="1:20" ht="15.5" x14ac:dyDescent="0.35">
      <c r="A58" s="4" t="s">
        <v>268</v>
      </c>
      <c r="B58" s="4">
        <v>0</v>
      </c>
      <c r="C58" s="4" t="s">
        <v>143</v>
      </c>
      <c r="D58" s="4" t="s">
        <v>202</v>
      </c>
      <c r="E58" s="4" t="s">
        <v>261</v>
      </c>
      <c r="F58" s="4">
        <v>5.5394676712831352E-5</v>
      </c>
      <c r="G58" s="4">
        <v>0.12744024994296549</v>
      </c>
      <c r="H58" s="4">
        <v>0.1114229202837079</v>
      </c>
      <c r="I58" s="4">
        <v>3.6560486630468691E-5</v>
      </c>
      <c r="J58" s="4">
        <v>7.5189747466349641E-2</v>
      </c>
      <c r="K58" s="4">
        <v>5.3483001736179793E-2</v>
      </c>
      <c r="L58" s="4">
        <v>1.8834190082362657E-5</v>
      </c>
      <c r="M58" s="4">
        <v>5.2250502476615848E-2</v>
      </c>
      <c r="N58" s="4">
        <v>5.7939918547528106E-2</v>
      </c>
      <c r="O58" s="4">
        <v>1.6618403013849406E-6</v>
      </c>
      <c r="P58" s="4">
        <v>6.3720124971482746E-3</v>
      </c>
      <c r="Q58" s="4">
        <v>4.4569168113483158E-3</v>
      </c>
      <c r="R58" s="4">
        <v>0</v>
      </c>
      <c r="S58" s="4">
        <v>2.0390439990874477E-3</v>
      </c>
      <c r="T58" s="4">
        <v>2.8969959273764053E-2</v>
      </c>
    </row>
    <row r="59" spans="1:20" ht="15.5" x14ac:dyDescent="0.35">
      <c r="A59" s="4" t="s">
        <v>268</v>
      </c>
      <c r="B59" s="4">
        <v>0</v>
      </c>
      <c r="C59" s="4" t="s">
        <v>144</v>
      </c>
      <c r="D59" s="4" t="s">
        <v>203</v>
      </c>
      <c r="E59" s="4" t="s">
        <v>262</v>
      </c>
      <c r="F59" s="4">
        <v>5.1197181804862212E-5</v>
      </c>
      <c r="G59" s="4">
        <v>0.11777794438392115</v>
      </c>
      <c r="H59" s="4">
        <v>0.10297045743394208</v>
      </c>
      <c r="I59" s="4">
        <v>3.3790139991209061E-5</v>
      </c>
      <c r="J59" s="4">
        <v>6.9488987186513473E-2</v>
      </c>
      <c r="K59" s="4">
        <v>4.9425819568292194E-2</v>
      </c>
      <c r="L59" s="4">
        <v>1.7407041813653151E-5</v>
      </c>
      <c r="M59" s="4">
        <v>4.8288957197407667E-2</v>
      </c>
      <c r="N59" s="4">
        <v>5.3544637865649884E-2</v>
      </c>
      <c r="O59" s="4">
        <v>1.5359154541458664E-6</v>
      </c>
      <c r="P59" s="4">
        <v>5.8888972191960577E-3</v>
      </c>
      <c r="Q59" s="4">
        <v>4.1188182973576834E-3</v>
      </c>
      <c r="R59" s="4">
        <v>0</v>
      </c>
      <c r="S59" s="4">
        <v>1.8844471101427385E-3</v>
      </c>
      <c r="T59" s="4">
        <v>2.6772318932824942E-2</v>
      </c>
    </row>
    <row r="60" spans="1:20" ht="15.5" x14ac:dyDescent="0.35">
      <c r="A60" s="4" t="s">
        <v>268</v>
      </c>
      <c r="B60" s="4">
        <v>0</v>
      </c>
      <c r="C60" s="4" t="s">
        <v>145</v>
      </c>
      <c r="D60" s="4" t="s">
        <v>204</v>
      </c>
      <c r="E60" s="4" t="s">
        <v>263</v>
      </c>
      <c r="F60" s="4">
        <v>2.0735986045239519E-5</v>
      </c>
      <c r="G60" s="4">
        <v>4.7701129085789787E-2</v>
      </c>
      <c r="H60" s="4">
        <v>4.1702715946131744E-2</v>
      </c>
      <c r="I60" s="4">
        <v>1.3685750789858083E-5</v>
      </c>
      <c r="J60" s="4">
        <v>2.8143666160615973E-2</v>
      </c>
      <c r="K60" s="4">
        <v>2.0017303654143236E-2</v>
      </c>
      <c r="L60" s="4">
        <v>7.0502352553814362E-6</v>
      </c>
      <c r="M60" s="4">
        <v>1.955746292517381E-2</v>
      </c>
      <c r="N60" s="4">
        <v>2.1685412291988507E-2</v>
      </c>
      <c r="O60" s="4">
        <v>6.2207958135718552E-7</v>
      </c>
      <c r="P60" s="4">
        <v>2.3850564542894897E-3</v>
      </c>
      <c r="Q60" s="4">
        <v>1.6681086378452698E-3</v>
      </c>
      <c r="R60" s="4">
        <v>0</v>
      </c>
      <c r="S60" s="4">
        <v>7.6321806537263664E-4</v>
      </c>
      <c r="T60" s="4">
        <v>1.0842706145994254E-2</v>
      </c>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269</v>
      </c>
      <c r="B2" s="4">
        <v>0</v>
      </c>
      <c r="C2" s="4" t="s">
        <v>87</v>
      </c>
      <c r="D2" s="4" t="s">
        <v>146</v>
      </c>
      <c r="E2" s="4" t="s">
        <v>205</v>
      </c>
      <c r="F2" s="4">
        <v>9.0173674842786797E-3</v>
      </c>
      <c r="G2" s="4">
        <v>3.2985865172055862</v>
      </c>
      <c r="H2" s="4">
        <v>7.0818825484219419</v>
      </c>
      <c r="I2" s="4">
        <v>5.9514625396239291E-3</v>
      </c>
      <c r="J2" s="4">
        <v>1.9461660451512957</v>
      </c>
      <c r="K2" s="4">
        <v>3.399303623242532</v>
      </c>
      <c r="L2" s="4">
        <v>3.0659049446547506E-3</v>
      </c>
      <c r="M2" s="4">
        <v>1.3524204720542903</v>
      </c>
      <c r="N2" s="4">
        <v>3.6825789251794099</v>
      </c>
      <c r="O2" s="4">
        <v>2.7052102452836038E-4</v>
      </c>
      <c r="P2" s="4">
        <v>0.16492932586027931</v>
      </c>
      <c r="Q2" s="4">
        <v>0.28327530193687767</v>
      </c>
      <c r="R2" s="4">
        <v>0</v>
      </c>
      <c r="S2" s="4">
        <v>5.2777384275289378E-2</v>
      </c>
      <c r="T2" s="4">
        <v>1.8412894625897049</v>
      </c>
    </row>
    <row r="3" spans="1:20" ht="15.5" x14ac:dyDescent="0.35">
      <c r="A3" s="4" t="s">
        <v>269</v>
      </c>
      <c r="B3" s="4">
        <v>0</v>
      </c>
      <c r="C3" s="4" t="s">
        <v>88</v>
      </c>
      <c r="D3" s="4" t="s">
        <v>147</v>
      </c>
      <c r="E3" s="4" t="s">
        <v>206</v>
      </c>
      <c r="F3" s="4">
        <v>8.2381117348705613E-3</v>
      </c>
      <c r="G3" s="4">
        <v>3.0179087778579965</v>
      </c>
      <c r="H3" s="4">
        <v>6.3967227300930523</v>
      </c>
      <c r="I3" s="4">
        <v>5.437153745014571E-3</v>
      </c>
      <c r="J3" s="4">
        <v>1.7805661789362179</v>
      </c>
      <c r="K3" s="4">
        <v>3.0704269104446649</v>
      </c>
      <c r="L3" s="4">
        <v>2.8009579898559908E-3</v>
      </c>
      <c r="M3" s="4">
        <v>1.2373425989217786</v>
      </c>
      <c r="N3" s="4">
        <v>3.3262958196483874</v>
      </c>
      <c r="O3" s="4">
        <v>2.4714335204611683E-4</v>
      </c>
      <c r="P3" s="4">
        <v>0.15089543889289983</v>
      </c>
      <c r="Q3" s="4">
        <v>0.25586890920372207</v>
      </c>
      <c r="R3" s="4">
        <v>0</v>
      </c>
      <c r="S3" s="4">
        <v>4.8286540445727943E-2</v>
      </c>
      <c r="T3" s="4">
        <v>1.6631479098241937</v>
      </c>
    </row>
    <row r="4" spans="1:20" ht="15.5" x14ac:dyDescent="0.35">
      <c r="A4" s="4" t="s">
        <v>269</v>
      </c>
      <c r="B4" s="4">
        <v>0</v>
      </c>
      <c r="C4" s="4" t="s">
        <v>89</v>
      </c>
      <c r="D4" s="4" t="s">
        <v>148</v>
      </c>
      <c r="E4" s="4" t="s">
        <v>207</v>
      </c>
      <c r="F4" s="4">
        <v>7.5081507752417231E-3</v>
      </c>
      <c r="G4" s="4">
        <v>2.7545625829111819</v>
      </c>
      <c r="H4" s="4">
        <v>5.7683264665216276</v>
      </c>
      <c r="I4" s="4">
        <v>4.9553795116595379E-3</v>
      </c>
      <c r="J4" s="4">
        <v>1.6251919239175974</v>
      </c>
      <c r="K4" s="4">
        <v>2.7687967039303811</v>
      </c>
      <c r="L4" s="4">
        <v>2.5527712635821857E-3</v>
      </c>
      <c r="M4" s="4">
        <v>1.1293706589935846</v>
      </c>
      <c r="N4" s="4">
        <v>2.9995297625912465</v>
      </c>
      <c r="O4" s="4">
        <v>2.252445232572517E-4</v>
      </c>
      <c r="P4" s="4">
        <v>0.1377281291455591</v>
      </c>
      <c r="Q4" s="4">
        <v>0.2307330586608651</v>
      </c>
      <c r="R4" s="4">
        <v>0</v>
      </c>
      <c r="S4" s="4">
        <v>4.407300132657891E-2</v>
      </c>
      <c r="T4" s="4">
        <v>1.4997648812956232</v>
      </c>
    </row>
    <row r="5" spans="1:20" ht="15.5" x14ac:dyDescent="0.35">
      <c r="A5" s="4" t="s">
        <v>269</v>
      </c>
      <c r="B5" s="4">
        <v>0</v>
      </c>
      <c r="C5" s="4" t="s">
        <v>90</v>
      </c>
      <c r="D5" s="4" t="s">
        <v>149</v>
      </c>
      <c r="E5" s="4" t="s">
        <v>208</v>
      </c>
      <c r="F5" s="4">
        <v>6.8280040751110428E-3</v>
      </c>
      <c r="G5" s="4">
        <v>2.5086789111355539</v>
      </c>
      <c r="H5" s="4">
        <v>5.1943600753869337</v>
      </c>
      <c r="I5" s="4">
        <v>4.5064826895732883E-3</v>
      </c>
      <c r="J5" s="4">
        <v>1.4801205575699767</v>
      </c>
      <c r="K5" s="4">
        <v>2.4932928361857281</v>
      </c>
      <c r="L5" s="4">
        <v>2.3215213855377545E-3</v>
      </c>
      <c r="M5" s="4">
        <v>1.0285583535655771</v>
      </c>
      <c r="N5" s="4">
        <v>2.7010672392012056</v>
      </c>
      <c r="O5" s="4">
        <v>2.0484012225333126E-4</v>
      </c>
      <c r="P5" s="4">
        <v>0.1254339455567777</v>
      </c>
      <c r="Q5" s="4">
        <v>0.20777440301547734</v>
      </c>
      <c r="R5" s="4">
        <v>0</v>
      </c>
      <c r="S5" s="4">
        <v>4.0138862578168864E-2</v>
      </c>
      <c r="T5" s="4">
        <v>1.3505336196006028</v>
      </c>
    </row>
    <row r="6" spans="1:20" ht="15.5" x14ac:dyDescent="0.35">
      <c r="A6" s="4" t="s">
        <v>269</v>
      </c>
      <c r="B6" s="4">
        <v>0</v>
      </c>
      <c r="C6" s="4" t="s">
        <v>91</v>
      </c>
      <c r="D6" s="4" t="s">
        <v>150</v>
      </c>
      <c r="E6" s="4" t="s">
        <v>209</v>
      </c>
      <c r="F6" s="4">
        <v>6.1972774431215041E-3</v>
      </c>
      <c r="G6" s="4">
        <v>2.2801362009139123</v>
      </c>
      <c r="H6" s="4">
        <v>4.6718979972198627</v>
      </c>
      <c r="I6" s="4">
        <v>4.0902031124601928E-3</v>
      </c>
      <c r="J6" s="4">
        <v>1.3452803585392081</v>
      </c>
      <c r="K6" s="4">
        <v>2.2425110386655338</v>
      </c>
      <c r="L6" s="4">
        <v>2.1070743306613113E-3</v>
      </c>
      <c r="M6" s="4">
        <v>0.93485584237470398</v>
      </c>
      <c r="N6" s="4">
        <v>2.4293869585543288</v>
      </c>
      <c r="O6" s="4">
        <v>1.8591832329364511E-4</v>
      </c>
      <c r="P6" s="4">
        <v>0.11400681004569563</v>
      </c>
      <c r="Q6" s="4">
        <v>0.18687591988879451</v>
      </c>
      <c r="R6" s="4">
        <v>0</v>
      </c>
      <c r="S6" s="4">
        <v>3.6482179214622601E-2</v>
      </c>
      <c r="T6" s="4">
        <v>1.2146934792771644</v>
      </c>
    </row>
    <row r="7" spans="1:20" ht="15.5" x14ac:dyDescent="0.35">
      <c r="A7" s="4" t="s">
        <v>269</v>
      </c>
      <c r="B7" s="4">
        <v>0</v>
      </c>
      <c r="C7" s="4" t="s">
        <v>92</v>
      </c>
      <c r="D7" s="4" t="s">
        <v>151</v>
      </c>
      <c r="E7" s="4" t="s">
        <v>210</v>
      </c>
      <c r="F7" s="4">
        <v>5.614849925274017E-3</v>
      </c>
      <c r="G7" s="4">
        <v>2.0685925166126569</v>
      </c>
      <c r="H7" s="4">
        <v>4.1976732229473503</v>
      </c>
      <c r="I7" s="4">
        <v>3.7058009506808513E-3</v>
      </c>
      <c r="J7" s="4">
        <v>1.2204695848014675</v>
      </c>
      <c r="K7" s="4">
        <v>2.0148831470147281</v>
      </c>
      <c r="L7" s="4">
        <v>1.9090489745931657E-3</v>
      </c>
      <c r="M7" s="4">
        <v>0.84812293181118925</v>
      </c>
      <c r="N7" s="4">
        <v>2.1827900759326222</v>
      </c>
      <c r="O7" s="4">
        <v>1.684454977582205E-4</v>
      </c>
      <c r="P7" s="4">
        <v>0.10342962583063285</v>
      </c>
      <c r="Q7" s="4">
        <v>0.16790692891789402</v>
      </c>
      <c r="R7" s="4">
        <v>0</v>
      </c>
      <c r="S7" s="4">
        <v>3.3097480265802511E-2</v>
      </c>
      <c r="T7" s="4">
        <v>1.0913950379663111</v>
      </c>
    </row>
    <row r="8" spans="1:20" ht="15.5" x14ac:dyDescent="0.35">
      <c r="A8" s="4" t="s">
        <v>269</v>
      </c>
      <c r="B8" s="4">
        <v>0</v>
      </c>
      <c r="C8" s="4" t="s">
        <v>93</v>
      </c>
      <c r="D8" s="4" t="s">
        <v>152</v>
      </c>
      <c r="E8" s="4" t="s">
        <v>211</v>
      </c>
      <c r="F8" s="4">
        <v>5.0790442538359241E-3</v>
      </c>
      <c r="G8" s="4">
        <v>1.8735239915826627</v>
      </c>
      <c r="H8" s="4">
        <v>3.7682606822239046</v>
      </c>
      <c r="I8" s="4">
        <v>3.35216920753171E-3</v>
      </c>
      <c r="J8" s="4">
        <v>1.1053791550337708</v>
      </c>
      <c r="K8" s="4">
        <v>1.8087651274674741</v>
      </c>
      <c r="L8" s="4">
        <v>1.726875046304214E-3</v>
      </c>
      <c r="M8" s="4">
        <v>0.76814483654889165</v>
      </c>
      <c r="N8" s="4">
        <v>1.9594955547564306</v>
      </c>
      <c r="O8" s="4">
        <v>1.5237132761507772E-4</v>
      </c>
      <c r="P8" s="4">
        <v>9.3676199579133146E-2</v>
      </c>
      <c r="Q8" s="4">
        <v>0.15073042728895619</v>
      </c>
      <c r="R8" s="4">
        <v>0</v>
      </c>
      <c r="S8" s="4">
        <v>2.9976383865322604E-2</v>
      </c>
      <c r="T8" s="4">
        <v>0.97974777737821528</v>
      </c>
    </row>
    <row r="9" spans="1:20" ht="15.5" x14ac:dyDescent="0.35">
      <c r="A9" s="4" t="s">
        <v>269</v>
      </c>
      <c r="B9" s="4">
        <v>0</v>
      </c>
      <c r="C9" s="4" t="s">
        <v>94</v>
      </c>
      <c r="D9" s="4" t="s">
        <v>153</v>
      </c>
      <c r="E9" s="4" t="s">
        <v>212</v>
      </c>
      <c r="F9" s="4">
        <v>4.5877767198367076E-3</v>
      </c>
      <c r="G9" s="4">
        <v>1.6942644295268519</v>
      </c>
      <c r="H9" s="4">
        <v>3.3802087820460924</v>
      </c>
      <c r="I9" s="4">
        <v>3.0279326350922272E-3</v>
      </c>
      <c r="J9" s="4">
        <v>0.9996160134208425</v>
      </c>
      <c r="K9" s="4">
        <v>1.6225002153821244</v>
      </c>
      <c r="L9" s="4">
        <v>1.5598440847444804E-3</v>
      </c>
      <c r="M9" s="4">
        <v>0.69464841610600925</v>
      </c>
      <c r="N9" s="4">
        <v>1.757708566663968</v>
      </c>
      <c r="O9" s="4">
        <v>1.3763330159510123E-4</v>
      </c>
      <c r="P9" s="4">
        <v>8.4713221476342596E-2</v>
      </c>
      <c r="Q9" s="4">
        <v>0.13520835128184369</v>
      </c>
      <c r="R9" s="4">
        <v>0</v>
      </c>
      <c r="S9" s="4">
        <v>2.7108230872429629E-2</v>
      </c>
      <c r="T9" s="4">
        <v>0.87885428333198401</v>
      </c>
    </row>
    <row r="10" spans="1:20" ht="15.5" x14ac:dyDescent="0.35">
      <c r="A10" s="4" t="s">
        <v>269</v>
      </c>
      <c r="B10" s="4">
        <v>0</v>
      </c>
      <c r="C10" s="4" t="s">
        <v>95</v>
      </c>
      <c r="D10" s="4" t="s">
        <v>154</v>
      </c>
      <c r="E10" s="4" t="s">
        <v>213</v>
      </c>
      <c r="F10" s="4">
        <v>4.1386850889285455E-3</v>
      </c>
      <c r="G10" s="4">
        <v>1.5300428921350546</v>
      </c>
      <c r="H10" s="4">
        <v>3.0301313329100328</v>
      </c>
      <c r="I10" s="4">
        <v>2.7315321586928402E-3</v>
      </c>
      <c r="J10" s="4">
        <v>0.90272530635968218</v>
      </c>
      <c r="K10" s="4">
        <v>1.4544630397968157</v>
      </c>
      <c r="L10" s="4">
        <v>1.4071529302357054E-3</v>
      </c>
      <c r="M10" s="4">
        <v>0.62731758577537233</v>
      </c>
      <c r="N10" s="4">
        <v>1.5756682931132171</v>
      </c>
      <c r="O10" s="4">
        <v>1.2416055266785636E-4</v>
      </c>
      <c r="P10" s="4">
        <v>7.6502144606752739E-2</v>
      </c>
      <c r="Q10" s="4">
        <v>0.12120525331640132</v>
      </c>
      <c r="R10" s="4">
        <v>0</v>
      </c>
      <c r="S10" s="4">
        <v>2.4480686274160876E-2</v>
      </c>
      <c r="T10" s="4">
        <v>0.78783414655660855</v>
      </c>
    </row>
    <row r="11" spans="1:20" ht="15.5" x14ac:dyDescent="0.35">
      <c r="A11" s="4" t="s">
        <v>269</v>
      </c>
      <c r="B11" s="4">
        <v>0</v>
      </c>
      <c r="C11" s="4" t="s">
        <v>96</v>
      </c>
      <c r="D11" s="4" t="s">
        <v>155</v>
      </c>
      <c r="E11" s="4" t="s">
        <v>214</v>
      </c>
      <c r="F11" s="4">
        <v>3.7292349751624999E-3</v>
      </c>
      <c r="G11" s="4">
        <v>1.3800174831851297</v>
      </c>
      <c r="H11" s="4">
        <v>2.7147695721823317</v>
      </c>
      <c r="I11" s="4">
        <v>2.4612950836072501E-3</v>
      </c>
      <c r="J11" s="4">
        <v>0.81421031507922648</v>
      </c>
      <c r="K11" s="4">
        <v>1.3030893946475193</v>
      </c>
      <c r="L11" s="4">
        <v>1.2679398915552498E-3</v>
      </c>
      <c r="M11" s="4">
        <v>0.56580716810590315</v>
      </c>
      <c r="N11" s="4">
        <v>1.4116801775348125</v>
      </c>
      <c r="O11" s="4">
        <v>1.11877049254875E-4</v>
      </c>
      <c r="P11" s="4">
        <v>6.9000874159256487E-2</v>
      </c>
      <c r="Q11" s="4">
        <v>0.10859078288729328</v>
      </c>
      <c r="R11" s="4">
        <v>0</v>
      </c>
      <c r="S11" s="4">
        <v>2.2080279730962077E-2</v>
      </c>
      <c r="T11" s="4">
        <v>0.70584008876740623</v>
      </c>
    </row>
    <row r="12" spans="1:20" ht="15.5" x14ac:dyDescent="0.35">
      <c r="A12" s="4" t="s">
        <v>269</v>
      </c>
      <c r="B12" s="4">
        <v>0</v>
      </c>
      <c r="C12" s="4" t="s">
        <v>97</v>
      </c>
      <c r="D12" s="4" t="s">
        <v>156</v>
      </c>
      <c r="E12" s="4" t="s">
        <v>215</v>
      </c>
      <c r="F12" s="4">
        <v>3.356806177216259E-3</v>
      </c>
      <c r="G12" s="4">
        <v>1.2433044890715168</v>
      </c>
      <c r="H12" s="4">
        <v>2.4310318878331123</v>
      </c>
      <c r="I12" s="4">
        <v>2.2154920769627312E-3</v>
      </c>
      <c r="J12" s="4">
        <v>0.73354964855219484</v>
      </c>
      <c r="K12" s="4">
        <v>1.1668953061598939</v>
      </c>
      <c r="L12" s="4">
        <v>1.141314100253528E-3</v>
      </c>
      <c r="M12" s="4">
        <v>0.50975484051932185</v>
      </c>
      <c r="N12" s="4">
        <v>1.2641365816732184</v>
      </c>
      <c r="O12" s="4">
        <v>1.0070418531648777E-4</v>
      </c>
      <c r="P12" s="4">
        <v>6.2165224453575842E-2</v>
      </c>
      <c r="Q12" s="4">
        <v>9.7241275513324496E-2</v>
      </c>
      <c r="R12" s="4">
        <v>0</v>
      </c>
      <c r="S12" s="4">
        <v>1.9892871825144268E-2</v>
      </c>
      <c r="T12" s="4">
        <v>0.6320682908366092</v>
      </c>
    </row>
    <row r="13" spans="1:20" ht="15.5" x14ac:dyDescent="0.35">
      <c r="A13" s="4" t="s">
        <v>269</v>
      </c>
      <c r="B13" s="4">
        <v>0</v>
      </c>
      <c r="C13" s="4" t="s">
        <v>98</v>
      </c>
      <c r="D13" s="4" t="s">
        <v>157</v>
      </c>
      <c r="E13" s="4" t="s">
        <v>216</v>
      </c>
      <c r="F13" s="4">
        <v>3.018761068336877E-3</v>
      </c>
      <c r="G13" s="4">
        <v>1.1190026622582436</v>
      </c>
      <c r="H13" s="4">
        <v>2.1760171278573943</v>
      </c>
      <c r="I13" s="4">
        <v>1.9923823051023388E-3</v>
      </c>
      <c r="J13" s="4">
        <v>0.6602115707323637</v>
      </c>
      <c r="K13" s="4">
        <v>1.0444882213715492</v>
      </c>
      <c r="L13" s="4">
        <v>1.0263787632345382E-3</v>
      </c>
      <c r="M13" s="4">
        <v>0.45879109152587988</v>
      </c>
      <c r="N13" s="4">
        <v>1.1315289064858451</v>
      </c>
      <c r="O13" s="4">
        <v>9.0562832050106309E-5</v>
      </c>
      <c r="P13" s="4">
        <v>5.5950133112912186E-2</v>
      </c>
      <c r="Q13" s="4">
        <v>8.7040685114295774E-2</v>
      </c>
      <c r="R13" s="4">
        <v>0</v>
      </c>
      <c r="S13" s="4">
        <v>1.7904042596131899E-2</v>
      </c>
      <c r="T13" s="4">
        <v>0.56576445324292257</v>
      </c>
    </row>
    <row r="14" spans="1:20" ht="15.5" x14ac:dyDescent="0.35">
      <c r="A14" s="4" t="s">
        <v>269</v>
      </c>
      <c r="B14" s="4">
        <v>0</v>
      </c>
      <c r="C14" s="4" t="s">
        <v>99</v>
      </c>
      <c r="D14" s="4" t="s">
        <v>158</v>
      </c>
      <c r="E14" s="4" t="s">
        <v>217</v>
      </c>
      <c r="F14" s="4">
        <v>2.71249737238105E-3</v>
      </c>
      <c r="G14" s="4">
        <v>1.0062128254502662</v>
      </c>
      <c r="H14" s="4">
        <v>1.9470260044735361</v>
      </c>
      <c r="I14" s="4">
        <v>1.7902482657714931E-3</v>
      </c>
      <c r="J14" s="4">
        <v>0.59366556701565709</v>
      </c>
      <c r="K14" s="4">
        <v>0.93457248214729727</v>
      </c>
      <c r="L14" s="4">
        <v>9.2224910660955689E-4</v>
      </c>
      <c r="M14" s="4">
        <v>0.41254725843460915</v>
      </c>
      <c r="N14" s="4">
        <v>1.0124535223262388</v>
      </c>
      <c r="O14" s="4">
        <v>8.1374921171431489E-5</v>
      </c>
      <c r="P14" s="4">
        <v>5.0310641272513314E-2</v>
      </c>
      <c r="Q14" s="4">
        <v>7.7881040178941444E-2</v>
      </c>
      <c r="R14" s="4">
        <v>0</v>
      </c>
      <c r="S14" s="4">
        <v>1.6099405207204261E-2</v>
      </c>
      <c r="T14" s="4">
        <v>0.50622676116311938</v>
      </c>
    </row>
    <row r="15" spans="1:20" ht="15.5" x14ac:dyDescent="0.35">
      <c r="A15" s="4" t="s">
        <v>269</v>
      </c>
      <c r="B15" s="4">
        <v>0</v>
      </c>
      <c r="C15" s="4" t="s">
        <v>100</v>
      </c>
      <c r="D15" s="4" t="s">
        <v>159</v>
      </c>
      <c r="E15" s="4" t="s">
        <v>218</v>
      </c>
      <c r="F15" s="4">
        <v>2.4354876728762205E-3</v>
      </c>
      <c r="G15" s="4">
        <v>0.90405319909098225</v>
      </c>
      <c r="H15" s="4">
        <v>1.741564015531003</v>
      </c>
      <c r="I15" s="4">
        <v>1.6074218640983056E-3</v>
      </c>
      <c r="J15" s="4">
        <v>0.53339138746367953</v>
      </c>
      <c r="K15" s="4">
        <v>0.83595072745488141</v>
      </c>
      <c r="L15" s="4">
        <v>8.2806580877791487E-4</v>
      </c>
      <c r="M15" s="4">
        <v>0.37066181162730272</v>
      </c>
      <c r="N15" s="4">
        <v>0.90561328807612163</v>
      </c>
      <c r="O15" s="4">
        <v>7.3064630186286608E-5</v>
      </c>
      <c r="P15" s="4">
        <v>4.5202659954549113E-2</v>
      </c>
      <c r="Q15" s="4">
        <v>6.9662560621240127E-2</v>
      </c>
      <c r="R15" s="4">
        <v>0</v>
      </c>
      <c r="S15" s="4">
        <v>1.4464851185455716E-2</v>
      </c>
      <c r="T15" s="4">
        <v>0.45280664403806081</v>
      </c>
    </row>
    <row r="16" spans="1:20" ht="15.5" x14ac:dyDescent="0.35">
      <c r="A16" s="4" t="s">
        <v>269</v>
      </c>
      <c r="B16" s="4">
        <v>0</v>
      </c>
      <c r="C16" s="4" t="s">
        <v>101</v>
      </c>
      <c r="D16" s="4" t="s">
        <v>160</v>
      </c>
      <c r="E16" s="4" t="s">
        <v>219</v>
      </c>
      <c r="F16" s="4">
        <v>2.185303078566576E-3</v>
      </c>
      <c r="G16" s="4">
        <v>0.81166921445735019</v>
      </c>
      <c r="H16" s="4">
        <v>1.5573347483593003</v>
      </c>
      <c r="I16" s="4">
        <v>1.4423000318539402E-3</v>
      </c>
      <c r="J16" s="4">
        <v>0.4788848365298366</v>
      </c>
      <c r="K16" s="4">
        <v>0.74752067921246412</v>
      </c>
      <c r="L16" s="4">
        <v>7.4300304671263571E-4</v>
      </c>
      <c r="M16" s="4">
        <v>0.33278437792751353</v>
      </c>
      <c r="N16" s="4">
        <v>0.80981406914683618</v>
      </c>
      <c r="O16" s="4">
        <v>6.5559092356997281E-5</v>
      </c>
      <c r="P16" s="4">
        <v>4.0583460722867511E-2</v>
      </c>
      <c r="Q16" s="4">
        <v>6.2293389934372015E-2</v>
      </c>
      <c r="R16" s="4">
        <v>0</v>
      </c>
      <c r="S16" s="4">
        <v>1.2986707431317603E-2</v>
      </c>
      <c r="T16" s="4">
        <v>0.40490703457341809</v>
      </c>
    </row>
    <row r="17" spans="1:20" ht="15.5" x14ac:dyDescent="0.35">
      <c r="A17" s="4" t="s">
        <v>269</v>
      </c>
      <c r="B17" s="4">
        <v>0</v>
      </c>
      <c r="C17" s="4" t="s">
        <v>102</v>
      </c>
      <c r="D17" s="4" t="s">
        <v>161</v>
      </c>
      <c r="E17" s="4" t="s">
        <v>220</v>
      </c>
      <c r="F17" s="4">
        <v>1.9596445417753763E-3</v>
      </c>
      <c r="G17" s="4">
        <v>0.72824619355895992</v>
      </c>
      <c r="H17" s="4">
        <v>1.3922422535142769</v>
      </c>
      <c r="I17" s="4">
        <v>1.2933653975717484E-3</v>
      </c>
      <c r="J17" s="4">
        <v>0.42966525419978635</v>
      </c>
      <c r="K17" s="4">
        <v>0.66827628168685282</v>
      </c>
      <c r="L17" s="4">
        <v>6.6627914420362786E-4</v>
      </c>
      <c r="M17" s="4">
        <v>0.29858093935917357</v>
      </c>
      <c r="N17" s="4">
        <v>0.72396597182742406</v>
      </c>
      <c r="O17" s="4">
        <v>5.8789336253261287E-5</v>
      </c>
      <c r="P17" s="4">
        <v>3.6412309677948E-2</v>
      </c>
      <c r="Q17" s="4">
        <v>5.5689690140571076E-2</v>
      </c>
      <c r="R17" s="4">
        <v>0</v>
      </c>
      <c r="S17" s="4">
        <v>1.165193909694336E-2</v>
      </c>
      <c r="T17" s="4">
        <v>0.36198298591371203</v>
      </c>
    </row>
    <row r="18" spans="1:20" ht="15.5" x14ac:dyDescent="0.35">
      <c r="A18" s="4" t="s">
        <v>269</v>
      </c>
      <c r="B18" s="4">
        <v>0</v>
      </c>
      <c r="C18" s="4" t="s">
        <v>103</v>
      </c>
      <c r="D18" s="4" t="s">
        <v>162</v>
      </c>
      <c r="E18" s="4" t="s">
        <v>221</v>
      </c>
      <c r="F18" s="4">
        <v>1.7563496104247948E-3</v>
      </c>
      <c r="G18" s="4">
        <v>0.65301303664333377</v>
      </c>
      <c r="H18" s="4">
        <v>1.2443769106505862</v>
      </c>
      <c r="I18" s="4">
        <v>1.1591907428803647E-3</v>
      </c>
      <c r="J18" s="4">
        <v>0.38527769161956688</v>
      </c>
      <c r="K18" s="4">
        <v>0.59730091711228139</v>
      </c>
      <c r="L18" s="4">
        <v>5.9715886754443015E-4</v>
      </c>
      <c r="M18" s="4">
        <v>0.26773534502376684</v>
      </c>
      <c r="N18" s="4">
        <v>0.64707599353830481</v>
      </c>
      <c r="O18" s="4">
        <v>5.2690488312743843E-5</v>
      </c>
      <c r="P18" s="4">
        <v>3.2650651832166692E-2</v>
      </c>
      <c r="Q18" s="4">
        <v>4.9775076426023447E-2</v>
      </c>
      <c r="R18" s="4">
        <v>0</v>
      </c>
      <c r="S18" s="4">
        <v>1.0448208586293341E-2</v>
      </c>
      <c r="T18" s="4">
        <v>0.3235379967691524</v>
      </c>
    </row>
    <row r="19" spans="1:20" ht="15.5" x14ac:dyDescent="0.35">
      <c r="A19" s="4" t="s">
        <v>269</v>
      </c>
      <c r="B19" s="4">
        <v>0</v>
      </c>
      <c r="C19" s="4" t="s">
        <v>104</v>
      </c>
      <c r="D19" s="4" t="s">
        <v>163</v>
      </c>
      <c r="E19" s="4" t="s">
        <v>222</v>
      </c>
      <c r="F19" s="4">
        <v>1.5733931831697775E-3</v>
      </c>
      <c r="G19" s="4">
        <v>0.58524363355853537</v>
      </c>
      <c r="H19" s="4">
        <v>1.1120001236220736</v>
      </c>
      <c r="I19" s="4">
        <v>1.0384395008920533E-3</v>
      </c>
      <c r="J19" s="4">
        <v>0.34529374379953587</v>
      </c>
      <c r="K19" s="4">
        <v>0.53376005933859527</v>
      </c>
      <c r="L19" s="4">
        <v>5.3495368227772435E-4</v>
      </c>
      <c r="M19" s="4">
        <v>0.23994988975899947</v>
      </c>
      <c r="N19" s="4">
        <v>0.57824006428347829</v>
      </c>
      <c r="O19" s="4">
        <v>4.7201795495093325E-5</v>
      </c>
      <c r="P19" s="4">
        <v>2.9262181677926768E-2</v>
      </c>
      <c r="Q19" s="4">
        <v>4.4480004944882946E-2</v>
      </c>
      <c r="R19" s="4">
        <v>0</v>
      </c>
      <c r="S19" s="4">
        <v>9.363898136936567E-3</v>
      </c>
      <c r="T19" s="4">
        <v>0.28912003214173915</v>
      </c>
    </row>
    <row r="20" spans="1:20" ht="15.5" x14ac:dyDescent="0.35">
      <c r="A20" s="4" t="s">
        <v>269</v>
      </c>
      <c r="B20" s="4">
        <v>0</v>
      </c>
      <c r="C20" s="4" t="s">
        <v>105</v>
      </c>
      <c r="D20" s="4" t="s">
        <v>164</v>
      </c>
      <c r="E20" s="4" t="s">
        <v>223</v>
      </c>
      <c r="F20" s="4">
        <v>1.408893647591804E-3</v>
      </c>
      <c r="G20" s="4">
        <v>0.52426009326729783</v>
      </c>
      <c r="H20" s="4">
        <v>0.99353567402429122</v>
      </c>
      <c r="I20" s="4">
        <v>9.2986980741059069E-4</v>
      </c>
      <c r="J20" s="4">
        <v>0.30931345502770569</v>
      </c>
      <c r="K20" s="4">
        <v>0.47689712353165975</v>
      </c>
      <c r="L20" s="4">
        <v>4.7902384018121331E-4</v>
      </c>
      <c r="M20" s="4">
        <v>0.21494663823959209</v>
      </c>
      <c r="N20" s="4">
        <v>0.51663855049263141</v>
      </c>
      <c r="O20" s="4">
        <v>4.2266809427754116E-5</v>
      </c>
      <c r="P20" s="4">
        <v>2.6213004663364892E-2</v>
      </c>
      <c r="Q20" s="4">
        <v>3.9741426960971653E-2</v>
      </c>
      <c r="R20" s="4">
        <v>0</v>
      </c>
      <c r="S20" s="4">
        <v>8.3881614922767661E-3</v>
      </c>
      <c r="T20" s="4">
        <v>0.2583192752463157</v>
      </c>
    </row>
    <row r="21" spans="1:20" ht="15.5" x14ac:dyDescent="0.35">
      <c r="A21" s="4" t="s">
        <v>269</v>
      </c>
      <c r="B21" s="4">
        <v>0</v>
      </c>
      <c r="C21" s="4" t="s">
        <v>106</v>
      </c>
      <c r="D21" s="4" t="s">
        <v>165</v>
      </c>
      <c r="E21" s="4" t="s">
        <v>224</v>
      </c>
      <c r="F21" s="4">
        <v>1.2611116150207712E-3</v>
      </c>
      <c r="G21" s="4">
        <v>0.4694331388363614</v>
      </c>
      <c r="H21" s="4">
        <v>0.88755760101707459</v>
      </c>
      <c r="I21" s="4">
        <v>8.3233366591370904E-4</v>
      </c>
      <c r="J21" s="4">
        <v>0.27696555191345323</v>
      </c>
      <c r="K21" s="4">
        <v>0.4260276484881958</v>
      </c>
      <c r="L21" s="4">
        <v>4.2877794910706218E-4</v>
      </c>
      <c r="M21" s="4">
        <v>0.19246758692290816</v>
      </c>
      <c r="N21" s="4">
        <v>0.4615299525288788</v>
      </c>
      <c r="O21" s="4">
        <v>3.7833348450623134E-5</v>
      </c>
      <c r="P21" s="4">
        <v>2.3471656941818072E-2</v>
      </c>
      <c r="Q21" s="4">
        <v>3.5502304040682983E-2</v>
      </c>
      <c r="R21" s="4">
        <v>0</v>
      </c>
      <c r="S21" s="4">
        <v>7.5109302213817826E-3</v>
      </c>
      <c r="T21" s="4">
        <v>0.2307649762644394</v>
      </c>
    </row>
    <row r="22" spans="1:20" ht="15.5" x14ac:dyDescent="0.35">
      <c r="A22" s="4" t="s">
        <v>269</v>
      </c>
      <c r="B22" s="4">
        <v>0</v>
      </c>
      <c r="C22" s="4" t="s">
        <v>107</v>
      </c>
      <c r="D22" s="4" t="s">
        <v>166</v>
      </c>
      <c r="E22" s="4" t="s">
        <v>225</v>
      </c>
      <c r="F22" s="4">
        <v>1.1284461872199481E-3</v>
      </c>
      <c r="G22" s="4">
        <v>0.4201814710420429</v>
      </c>
      <c r="H22" s="4">
        <v>0.79277820932562904</v>
      </c>
      <c r="I22" s="4">
        <v>7.447744835651658E-4</v>
      </c>
      <c r="J22" s="4">
        <v>0.2479070679148053</v>
      </c>
      <c r="K22" s="4">
        <v>0.38053354047630195</v>
      </c>
      <c r="L22" s="4">
        <v>3.8367170365478232E-4</v>
      </c>
      <c r="M22" s="4">
        <v>0.17227440312723757</v>
      </c>
      <c r="N22" s="4">
        <v>0.41224466884932709</v>
      </c>
      <c r="O22" s="4">
        <v>3.3853385616598443E-5</v>
      </c>
      <c r="P22" s="4">
        <v>2.1009073552102145E-2</v>
      </c>
      <c r="Q22" s="4">
        <v>3.1711128373025164E-2</v>
      </c>
      <c r="R22" s="4">
        <v>0</v>
      </c>
      <c r="S22" s="4">
        <v>6.7229035366726869E-3</v>
      </c>
      <c r="T22" s="4">
        <v>0.20612233442466354</v>
      </c>
    </row>
    <row r="23" spans="1:20" ht="15.5" x14ac:dyDescent="0.35">
      <c r="A23" s="4" t="s">
        <v>269</v>
      </c>
      <c r="B23" s="4">
        <v>0</v>
      </c>
      <c r="C23" s="4" t="s">
        <v>108</v>
      </c>
      <c r="D23" s="4" t="s">
        <v>167</v>
      </c>
      <c r="E23" s="4" t="s">
        <v>226</v>
      </c>
      <c r="F23" s="4">
        <v>1.0094294722818799E-3</v>
      </c>
      <c r="G23" s="4">
        <v>0.37597037041230613</v>
      </c>
      <c r="H23" s="4">
        <v>0.70803645298981455</v>
      </c>
      <c r="I23" s="4">
        <v>6.6622345170604081E-4</v>
      </c>
      <c r="J23" s="4">
        <v>0.2218225185432606</v>
      </c>
      <c r="K23" s="4">
        <v>0.33985749743511096</v>
      </c>
      <c r="L23" s="4">
        <v>3.4320602057583914E-4</v>
      </c>
      <c r="M23" s="4">
        <v>0.1541478518690455</v>
      </c>
      <c r="N23" s="4">
        <v>0.36817895555470359</v>
      </c>
      <c r="O23" s="4">
        <v>3.0282884168456395E-5</v>
      </c>
      <c r="P23" s="4">
        <v>1.8798518520615308E-2</v>
      </c>
      <c r="Q23" s="4">
        <v>2.8321458119592583E-2</v>
      </c>
      <c r="R23" s="4">
        <v>0</v>
      </c>
      <c r="S23" s="4">
        <v>6.015525926596898E-3</v>
      </c>
      <c r="T23" s="4">
        <v>0.1840894777773518</v>
      </c>
    </row>
    <row r="24" spans="1:20" ht="15.5" x14ac:dyDescent="0.35">
      <c r="A24" s="4" t="s">
        <v>269</v>
      </c>
      <c r="B24" s="4">
        <v>0</v>
      </c>
      <c r="C24" s="4" t="s">
        <v>109</v>
      </c>
      <c r="D24" s="4" t="s">
        <v>168</v>
      </c>
      <c r="E24" s="4" t="s">
        <v>227</v>
      </c>
      <c r="F24" s="4">
        <v>9.0271991886370264E-4</v>
      </c>
      <c r="G24" s="4">
        <v>0.33630975830674553</v>
      </c>
      <c r="H24" s="4">
        <v>0.6322868584828587</v>
      </c>
      <c r="I24" s="4">
        <v>5.9579514645004381E-4</v>
      </c>
      <c r="J24" s="4">
        <v>0.19842275740097987</v>
      </c>
      <c r="K24" s="4">
        <v>0.30349769207177218</v>
      </c>
      <c r="L24" s="4">
        <v>3.0692477241365889E-4</v>
      </c>
      <c r="M24" s="4">
        <v>0.13788700090576567</v>
      </c>
      <c r="N24" s="4">
        <v>0.32878916641108652</v>
      </c>
      <c r="O24" s="4">
        <v>2.7081597565911078E-5</v>
      </c>
      <c r="P24" s="4">
        <v>1.6815487915337279E-2</v>
      </c>
      <c r="Q24" s="4">
        <v>2.5291474339314349E-2</v>
      </c>
      <c r="R24" s="4">
        <v>0</v>
      </c>
      <c r="S24" s="4">
        <v>5.3809561329079287E-3</v>
      </c>
      <c r="T24" s="4">
        <v>0.16439458320554326</v>
      </c>
    </row>
    <row r="25" spans="1:20" ht="15.5" x14ac:dyDescent="0.35">
      <c r="A25" s="4" t="s">
        <v>269</v>
      </c>
      <c r="B25" s="4">
        <v>0</v>
      </c>
      <c r="C25" s="4" t="s">
        <v>110</v>
      </c>
      <c r="D25" s="4" t="s">
        <v>169</v>
      </c>
      <c r="E25" s="4" t="s">
        <v>228</v>
      </c>
      <c r="F25" s="4">
        <v>8.0709491487792392E-4</v>
      </c>
      <c r="G25" s="4">
        <v>0.30075189427804444</v>
      </c>
      <c r="H25" s="4">
        <v>0.56458908685027442</v>
      </c>
      <c r="I25" s="4">
        <v>5.3268264381942977E-4</v>
      </c>
      <c r="J25" s="4">
        <v>0.1774436176240462</v>
      </c>
      <c r="K25" s="4">
        <v>0.2710027616881317</v>
      </c>
      <c r="L25" s="4">
        <v>2.7441227105849409E-4</v>
      </c>
      <c r="M25" s="4">
        <v>0.12330827665399821</v>
      </c>
      <c r="N25" s="4">
        <v>0.29358632516214273</v>
      </c>
      <c r="O25" s="4">
        <v>2.4212847446337718E-5</v>
      </c>
      <c r="P25" s="4">
        <v>1.5037594713902223E-2</v>
      </c>
      <c r="Q25" s="4">
        <v>2.2583563474010977E-2</v>
      </c>
      <c r="R25" s="4">
        <v>0</v>
      </c>
      <c r="S25" s="4">
        <v>4.8120303084487111E-3</v>
      </c>
      <c r="T25" s="4">
        <v>0.14679316258107136</v>
      </c>
    </row>
    <row r="26" spans="1:20" ht="15.5" x14ac:dyDescent="0.35">
      <c r="A26" s="4" t="s">
        <v>269</v>
      </c>
      <c r="B26" s="4">
        <v>0</v>
      </c>
      <c r="C26" s="4" t="s">
        <v>111</v>
      </c>
      <c r="D26" s="4" t="s">
        <v>170</v>
      </c>
      <c r="E26" s="4" t="s">
        <v>229</v>
      </c>
      <c r="F26" s="4">
        <v>7.2144299550241117E-4</v>
      </c>
      <c r="G26" s="4">
        <v>0.26888884984971445</v>
      </c>
      <c r="H26" s="4">
        <v>0.50409818804497453</v>
      </c>
      <c r="I26" s="4">
        <v>4.7615237703159142E-4</v>
      </c>
      <c r="J26" s="4">
        <v>0.1586444214113315</v>
      </c>
      <c r="K26" s="4">
        <v>0.24196713026158775</v>
      </c>
      <c r="L26" s="4">
        <v>2.4529061847081976E-4</v>
      </c>
      <c r="M26" s="4">
        <v>0.11024442843838292</v>
      </c>
      <c r="N26" s="4">
        <v>0.26213105778338675</v>
      </c>
      <c r="O26" s="4">
        <v>2.1643289865072333E-5</v>
      </c>
      <c r="P26" s="4">
        <v>1.3444442492485723E-2</v>
      </c>
      <c r="Q26" s="4">
        <v>2.0163927521798981E-2</v>
      </c>
      <c r="R26" s="4">
        <v>0</v>
      </c>
      <c r="S26" s="4">
        <v>4.3022215975954316E-3</v>
      </c>
      <c r="T26" s="4">
        <v>0.13106552889169337</v>
      </c>
    </row>
    <row r="27" spans="1:20" ht="15.5" x14ac:dyDescent="0.35">
      <c r="A27" s="4" t="s">
        <v>269</v>
      </c>
      <c r="B27" s="4">
        <v>0</v>
      </c>
      <c r="C27" s="4" t="s">
        <v>112</v>
      </c>
      <c r="D27" s="4" t="s">
        <v>171</v>
      </c>
      <c r="E27" s="4" t="s">
        <v>230</v>
      </c>
      <c r="F27" s="4">
        <v>6.4475592268526153E-4</v>
      </c>
      <c r="G27" s="4">
        <v>0.24034986765694277</v>
      </c>
      <c r="H27" s="4">
        <v>0.45005556743768593</v>
      </c>
      <c r="I27" s="4">
        <v>4.255389089722726E-4</v>
      </c>
      <c r="J27" s="4">
        <v>0.14180642191759624</v>
      </c>
      <c r="K27" s="4">
        <v>0.21602667237008924</v>
      </c>
      <c r="L27" s="4">
        <v>2.192170137129889E-4</v>
      </c>
      <c r="M27" s="4">
        <v>9.8543445739346536E-2</v>
      </c>
      <c r="N27" s="4">
        <v>0.23402889506759669</v>
      </c>
      <c r="O27" s="4">
        <v>1.9342677680557845E-5</v>
      </c>
      <c r="P27" s="4">
        <v>1.201749338284714E-2</v>
      </c>
      <c r="Q27" s="4">
        <v>1.8002222697507439E-2</v>
      </c>
      <c r="R27" s="4">
        <v>0</v>
      </c>
      <c r="S27" s="4">
        <v>3.8455978825110843E-3</v>
      </c>
      <c r="T27" s="4">
        <v>0.11701444753379835</v>
      </c>
    </row>
    <row r="28" spans="1:20" ht="15.5" x14ac:dyDescent="0.35">
      <c r="A28" s="4" t="s">
        <v>269</v>
      </c>
      <c r="B28" s="4">
        <v>0</v>
      </c>
      <c r="C28" s="4" t="s">
        <v>113</v>
      </c>
      <c r="D28" s="4" t="s">
        <v>172</v>
      </c>
      <c r="E28" s="4" t="s">
        <v>231</v>
      </c>
      <c r="F28" s="4">
        <v>5.7612083144372372E-4</v>
      </c>
      <c r="G28" s="4">
        <v>0.21479868908377295</v>
      </c>
      <c r="H28" s="4">
        <v>0.40178066119198574</v>
      </c>
      <c r="I28" s="4">
        <v>3.8023974875285766E-4</v>
      </c>
      <c r="J28" s="4">
        <v>0.12673122655942604</v>
      </c>
      <c r="K28" s="4">
        <v>0.19285471737215315</v>
      </c>
      <c r="L28" s="4">
        <v>1.9588108269086605E-4</v>
      </c>
      <c r="M28" s="4">
        <v>8.8067462524346898E-2</v>
      </c>
      <c r="N28" s="4">
        <v>0.20892594381983259</v>
      </c>
      <c r="O28" s="4">
        <v>1.728362494331171E-5</v>
      </c>
      <c r="P28" s="4">
        <v>1.0739934454188648E-2</v>
      </c>
      <c r="Q28" s="4">
        <v>1.6071226447679429E-2</v>
      </c>
      <c r="R28" s="4">
        <v>0</v>
      </c>
      <c r="S28" s="4">
        <v>3.4367790253403674E-3</v>
      </c>
      <c r="T28" s="4">
        <v>0.1044629719099163</v>
      </c>
    </row>
    <row r="29" spans="1:20" ht="15.5" x14ac:dyDescent="0.35">
      <c r="A29" s="4" t="s">
        <v>269</v>
      </c>
      <c r="B29" s="4">
        <v>0</v>
      </c>
      <c r="C29" s="4" t="s">
        <v>114</v>
      </c>
      <c r="D29" s="4" t="s">
        <v>173</v>
      </c>
      <c r="E29" s="4" t="s">
        <v>232</v>
      </c>
      <c r="F29" s="4">
        <v>5.147125847190623E-4</v>
      </c>
      <c r="G29" s="4">
        <v>0.19193091245363034</v>
      </c>
      <c r="H29" s="4">
        <v>0.35866330125315293</v>
      </c>
      <c r="I29" s="4">
        <v>3.3971030591458111E-4</v>
      </c>
      <c r="J29" s="4">
        <v>0.11323923834764189</v>
      </c>
      <c r="K29" s="4">
        <v>0.17215838460151339</v>
      </c>
      <c r="L29" s="4">
        <v>1.7500227880448116E-4</v>
      </c>
      <c r="M29" s="4">
        <v>7.8691674105988429E-2</v>
      </c>
      <c r="N29" s="4">
        <v>0.18650491665163954</v>
      </c>
      <c r="O29" s="4">
        <v>1.5441377541571868E-5</v>
      </c>
      <c r="P29" s="4">
        <v>9.5965456226815172E-3</v>
      </c>
      <c r="Q29" s="4">
        <v>1.4346532050126117E-2</v>
      </c>
      <c r="R29" s="4">
        <v>0</v>
      </c>
      <c r="S29" s="4">
        <v>3.0708945992580857E-3</v>
      </c>
      <c r="T29" s="4">
        <v>9.325245832581977E-2</v>
      </c>
    </row>
    <row r="30" spans="1:20" ht="15.5" x14ac:dyDescent="0.35">
      <c r="A30" s="4" t="s">
        <v>269</v>
      </c>
      <c r="B30" s="4">
        <v>0</v>
      </c>
      <c r="C30" s="4" t="s">
        <v>115</v>
      </c>
      <c r="D30" s="4" t="s">
        <v>174</v>
      </c>
      <c r="E30" s="4" t="s">
        <v>233</v>
      </c>
      <c r="F30" s="4">
        <v>4.59786436141629E-4</v>
      </c>
      <c r="G30" s="4">
        <v>0.17147142683829134</v>
      </c>
      <c r="H30" s="4">
        <v>0.32015674018281282</v>
      </c>
      <c r="I30" s="4">
        <v>3.0345904785347515E-4</v>
      </c>
      <c r="J30" s="4">
        <v>0.10116814183459188</v>
      </c>
      <c r="K30" s="4">
        <v>0.15367523528775015</v>
      </c>
      <c r="L30" s="4">
        <v>1.5632738828815385E-4</v>
      </c>
      <c r="M30" s="4">
        <v>7.0303285003699437E-2</v>
      </c>
      <c r="N30" s="4">
        <v>0.16648150489506267</v>
      </c>
      <c r="O30" s="4">
        <v>1.3793593084248869E-5</v>
      </c>
      <c r="P30" s="4">
        <v>8.5735713419145664E-3</v>
      </c>
      <c r="Q30" s="4">
        <v>1.2806269607312513E-2</v>
      </c>
      <c r="R30" s="4">
        <v>0</v>
      </c>
      <c r="S30" s="4">
        <v>2.7435428294126612E-3</v>
      </c>
      <c r="T30" s="4">
        <v>8.3240752447531333E-2</v>
      </c>
    </row>
    <row r="31" spans="1:20" ht="15.5" x14ac:dyDescent="0.35">
      <c r="A31" s="4" t="s">
        <v>269</v>
      </c>
      <c r="B31" s="4">
        <v>0</v>
      </c>
      <c r="C31" s="4" t="s">
        <v>116</v>
      </c>
      <c r="D31" s="4" t="s">
        <v>175</v>
      </c>
      <c r="E31" s="4" t="s">
        <v>234</v>
      </c>
      <c r="F31" s="4">
        <v>4.1067106684123636E-4</v>
      </c>
      <c r="G31" s="4">
        <v>0.15317195301832975</v>
      </c>
      <c r="H31" s="4">
        <v>0.28577129952903646</v>
      </c>
      <c r="I31" s="4">
        <v>2.71042904115216E-4</v>
      </c>
      <c r="J31" s="4">
        <v>9.0371452280814543E-2</v>
      </c>
      <c r="K31" s="4">
        <v>0.13717022377393751</v>
      </c>
      <c r="L31" s="4">
        <v>1.3962816272602036E-4</v>
      </c>
      <c r="M31" s="4">
        <v>6.2800500737515197E-2</v>
      </c>
      <c r="N31" s="4">
        <v>0.14860107575509895</v>
      </c>
      <c r="O31" s="4">
        <v>1.232013200523709E-5</v>
      </c>
      <c r="P31" s="4">
        <v>7.6585976509164879E-3</v>
      </c>
      <c r="Q31" s="4">
        <v>1.1430851981161458E-2</v>
      </c>
      <c r="R31" s="4">
        <v>0</v>
      </c>
      <c r="S31" s="4">
        <v>2.4507512482932763E-3</v>
      </c>
      <c r="T31" s="4">
        <v>7.4300537877549477E-2</v>
      </c>
    </row>
    <row r="32" spans="1:20" ht="15.5" x14ac:dyDescent="0.35">
      <c r="A32" s="4" t="s">
        <v>269</v>
      </c>
      <c r="B32" s="4">
        <v>0</v>
      </c>
      <c r="C32" s="4" t="s">
        <v>117</v>
      </c>
      <c r="D32" s="4" t="s">
        <v>176</v>
      </c>
      <c r="E32" s="4" t="s">
        <v>235</v>
      </c>
      <c r="F32" s="4">
        <v>3.6676203673071154E-4</v>
      </c>
      <c r="G32" s="4">
        <v>0.13680871248466683</v>
      </c>
      <c r="H32" s="4">
        <v>0.25506860176797347</v>
      </c>
      <c r="I32" s="4">
        <v>2.4206294424226963E-4</v>
      </c>
      <c r="J32" s="4">
        <v>8.0717140365953427E-2</v>
      </c>
      <c r="K32" s="4">
        <v>0.12243292884862726</v>
      </c>
      <c r="L32" s="4">
        <v>1.2469909248844191E-4</v>
      </c>
      <c r="M32" s="4">
        <v>5.6091572118713399E-2</v>
      </c>
      <c r="N32" s="4">
        <v>0.13263567291934622</v>
      </c>
      <c r="O32" s="4">
        <v>1.1002861101921346E-5</v>
      </c>
      <c r="P32" s="4">
        <v>6.8404356242333418E-3</v>
      </c>
      <c r="Q32" s="4">
        <v>1.0202744070718939E-2</v>
      </c>
      <c r="R32" s="4">
        <v>0</v>
      </c>
      <c r="S32" s="4">
        <v>2.1889393997546695E-3</v>
      </c>
      <c r="T32" s="4">
        <v>6.631783645967311E-2</v>
      </c>
    </row>
    <row r="33" spans="1:20" ht="15.5" x14ac:dyDescent="0.35">
      <c r="A33" s="4" t="s">
        <v>269</v>
      </c>
      <c r="B33" s="4">
        <v>0</v>
      </c>
      <c r="C33" s="4" t="s">
        <v>118</v>
      </c>
      <c r="D33" s="4" t="s">
        <v>177</v>
      </c>
      <c r="E33" s="4" t="s">
        <v>236</v>
      </c>
      <c r="F33" s="4">
        <v>3.2751567106888716E-4</v>
      </c>
      <c r="G33" s="4">
        <v>0.12218023710940837</v>
      </c>
      <c r="H33" s="4">
        <v>0.22765634427513737</v>
      </c>
      <c r="I33" s="4">
        <v>2.1616034290546554E-4</v>
      </c>
      <c r="J33" s="4">
        <v>7.2086339894550933E-2</v>
      </c>
      <c r="K33" s="4">
        <v>0.10927504525206594</v>
      </c>
      <c r="L33" s="4">
        <v>1.1135532816342163E-4</v>
      </c>
      <c r="M33" s="4">
        <v>5.0093897214857429E-2</v>
      </c>
      <c r="N33" s="4">
        <v>0.11838129902307143</v>
      </c>
      <c r="O33" s="4">
        <v>9.8254701320666148E-6</v>
      </c>
      <c r="P33" s="4">
        <v>6.1090118554704186E-3</v>
      </c>
      <c r="Q33" s="4">
        <v>9.1062537710054955E-3</v>
      </c>
      <c r="R33" s="4">
        <v>0</v>
      </c>
      <c r="S33" s="4">
        <v>1.9548837937505338E-3</v>
      </c>
      <c r="T33" s="4">
        <v>5.9190649511535715E-2</v>
      </c>
    </row>
    <row r="34" spans="1:20" ht="15.5" x14ac:dyDescent="0.35">
      <c r="A34" s="4" t="s">
        <v>269</v>
      </c>
      <c r="B34" s="4">
        <v>0</v>
      </c>
      <c r="C34" s="4" t="s">
        <v>119</v>
      </c>
      <c r="D34" s="4" t="s">
        <v>178</v>
      </c>
      <c r="E34" s="4" t="s">
        <v>237</v>
      </c>
      <c r="F34" s="4">
        <v>2.9244338837491511E-4</v>
      </c>
      <c r="G34" s="4">
        <v>0.10910532579528634</v>
      </c>
      <c r="H34" s="4">
        <v>0.20318357367501455</v>
      </c>
      <c r="I34" s="4">
        <v>1.9301263632744397E-4</v>
      </c>
      <c r="J34" s="4">
        <v>6.4372142219218942E-2</v>
      </c>
      <c r="K34" s="4">
        <v>9.7528115364006976E-2</v>
      </c>
      <c r="L34" s="4">
        <v>9.943075204747112E-5</v>
      </c>
      <c r="M34" s="4">
        <v>4.4733183576067398E-2</v>
      </c>
      <c r="N34" s="4">
        <v>0.10565545831100757</v>
      </c>
      <c r="O34" s="4">
        <v>8.7733016512474536E-6</v>
      </c>
      <c r="P34" s="4">
        <v>5.455266289764317E-3</v>
      </c>
      <c r="Q34" s="4">
        <v>8.1273429470005813E-3</v>
      </c>
      <c r="R34" s="4">
        <v>0</v>
      </c>
      <c r="S34" s="4">
        <v>1.7456852127245815E-3</v>
      </c>
      <c r="T34" s="4">
        <v>5.2827729155503787E-2</v>
      </c>
    </row>
    <row r="35" spans="1:20" ht="15.5" x14ac:dyDescent="0.35">
      <c r="A35" s="4" t="s">
        <v>269</v>
      </c>
      <c r="B35" s="4">
        <v>0</v>
      </c>
      <c r="C35" s="4" t="s">
        <v>120</v>
      </c>
      <c r="D35" s="4" t="s">
        <v>179</v>
      </c>
      <c r="E35" s="4" t="s">
        <v>238</v>
      </c>
      <c r="F35" s="4">
        <v>2.611064649226975E-4</v>
      </c>
      <c r="G35" s="4">
        <v>9.7421149662370407E-2</v>
      </c>
      <c r="H35" s="4">
        <v>0.18133641982480389</v>
      </c>
      <c r="I35" s="4">
        <v>1.7233026684898036E-4</v>
      </c>
      <c r="J35" s="4">
        <v>5.7478478300798538E-2</v>
      </c>
      <c r="K35" s="4">
        <v>8.7041481515905864E-2</v>
      </c>
      <c r="L35" s="4">
        <v>8.8776198073717142E-5</v>
      </c>
      <c r="M35" s="4">
        <v>3.9942671361571862E-2</v>
      </c>
      <c r="N35" s="4">
        <v>9.4294938308898027E-2</v>
      </c>
      <c r="O35" s="4">
        <v>7.8331939476809247E-6</v>
      </c>
      <c r="P35" s="4">
        <v>4.8710574831185207E-3</v>
      </c>
      <c r="Q35" s="4">
        <v>7.2534567929921556E-3</v>
      </c>
      <c r="R35" s="4">
        <v>0</v>
      </c>
      <c r="S35" s="4">
        <v>1.5587383945979267E-3</v>
      </c>
      <c r="T35" s="4">
        <v>4.7147469154449013E-2</v>
      </c>
    </row>
    <row r="36" spans="1:20" ht="15.5" x14ac:dyDescent="0.35">
      <c r="A36" s="4" t="s">
        <v>269</v>
      </c>
      <c r="B36" s="4">
        <v>0</v>
      </c>
      <c r="C36" s="4" t="s">
        <v>121</v>
      </c>
      <c r="D36" s="4" t="s">
        <v>180</v>
      </c>
      <c r="E36" s="4" t="s">
        <v>239</v>
      </c>
      <c r="F36" s="4">
        <v>2.3311122327253806E-4</v>
      </c>
      <c r="G36" s="4">
        <v>8.6981503833826135E-2</v>
      </c>
      <c r="H36" s="4">
        <v>0.16183425027684561</v>
      </c>
      <c r="I36" s="4">
        <v>1.5385340735987513E-4</v>
      </c>
      <c r="J36" s="4">
        <v>5.1319087261957413E-2</v>
      </c>
      <c r="K36" s="4">
        <v>7.7680440132885886E-2</v>
      </c>
      <c r="L36" s="4">
        <v>7.925781591266293E-5</v>
      </c>
      <c r="M36" s="4">
        <v>3.5662416571868714E-2</v>
      </c>
      <c r="N36" s="4">
        <v>8.4153810143959729E-2</v>
      </c>
      <c r="O36" s="4">
        <v>6.9933366981761417E-6</v>
      </c>
      <c r="P36" s="4">
        <v>4.3490751916913069E-3</v>
      </c>
      <c r="Q36" s="4">
        <v>6.473370011073825E-3</v>
      </c>
      <c r="R36" s="4">
        <v>0</v>
      </c>
      <c r="S36" s="4">
        <v>1.3917040613412182E-3</v>
      </c>
      <c r="T36" s="4">
        <v>4.2076905071979864E-2</v>
      </c>
    </row>
    <row r="37" spans="1:20" ht="15.5" x14ac:dyDescent="0.35">
      <c r="A37" s="4" t="s">
        <v>269</v>
      </c>
      <c r="B37" s="4">
        <v>0</v>
      </c>
      <c r="C37" s="4" t="s">
        <v>122</v>
      </c>
      <c r="D37" s="4" t="s">
        <v>181</v>
      </c>
      <c r="E37" s="4" t="s">
        <v>240</v>
      </c>
      <c r="F37" s="4">
        <v>2.0810462692738113E-4</v>
      </c>
      <c r="G37" s="4">
        <v>7.7655201378336133E-2</v>
      </c>
      <c r="H37" s="4">
        <v>0.14442620808773349</v>
      </c>
      <c r="I37" s="4">
        <v>1.3734905377207156E-4</v>
      </c>
      <c r="J37" s="4">
        <v>4.5816568813218314E-2</v>
      </c>
      <c r="K37" s="4">
        <v>6.9324579882112075E-2</v>
      </c>
      <c r="L37" s="4">
        <v>7.0755573155309573E-5</v>
      </c>
      <c r="M37" s="4">
        <v>3.1838632565117812E-2</v>
      </c>
      <c r="N37" s="4">
        <v>7.5101628205621412E-2</v>
      </c>
      <c r="O37" s="4">
        <v>6.2431388078214333E-6</v>
      </c>
      <c r="P37" s="4">
        <v>3.882760068916807E-3</v>
      </c>
      <c r="Q37" s="4">
        <v>5.7770483235093399E-3</v>
      </c>
      <c r="R37" s="4">
        <v>0</v>
      </c>
      <c r="S37" s="4">
        <v>1.2424832220533782E-3</v>
      </c>
      <c r="T37" s="4">
        <v>3.7550814102810706E-2</v>
      </c>
    </row>
    <row r="38" spans="1:20" ht="15.5" x14ac:dyDescent="0.35">
      <c r="A38" s="4" t="s">
        <v>269</v>
      </c>
      <c r="B38" s="4">
        <v>0</v>
      </c>
      <c r="C38" s="4" t="s">
        <v>123</v>
      </c>
      <c r="D38" s="4" t="s">
        <v>182</v>
      </c>
      <c r="E38" s="4" t="s">
        <v>241</v>
      </c>
      <c r="F38" s="4">
        <v>1.8577072537622391E-4</v>
      </c>
      <c r="G38" s="4">
        <v>6.9324776780656086E-2</v>
      </c>
      <c r="H38" s="4">
        <v>0.12888842335611531</v>
      </c>
      <c r="I38" s="4">
        <v>1.2260867874830779E-4</v>
      </c>
      <c r="J38" s="4">
        <v>4.0901618300587091E-2</v>
      </c>
      <c r="K38" s="4">
        <v>6.1866443210935346E-2</v>
      </c>
      <c r="L38" s="4">
        <v>6.3162046627916117E-5</v>
      </c>
      <c r="M38" s="4">
        <v>2.8423158480068992E-2</v>
      </c>
      <c r="N38" s="4">
        <v>6.702198014517996E-2</v>
      </c>
      <c r="O38" s="4">
        <v>5.573121761286717E-6</v>
      </c>
      <c r="P38" s="4">
        <v>3.4662388390328046E-3</v>
      </c>
      <c r="Q38" s="4">
        <v>5.1555369342446127E-3</v>
      </c>
      <c r="R38" s="4">
        <v>0</v>
      </c>
      <c r="S38" s="4">
        <v>1.1091964284904974E-3</v>
      </c>
      <c r="T38" s="4">
        <v>3.351099007258998E-2</v>
      </c>
    </row>
    <row r="39" spans="1:20" ht="15.5" x14ac:dyDescent="0.35">
      <c r="A39" s="4" t="s">
        <v>269</v>
      </c>
      <c r="B39" s="4">
        <v>0</v>
      </c>
      <c r="C39" s="4" t="s">
        <v>124</v>
      </c>
      <c r="D39" s="4" t="s">
        <v>183</v>
      </c>
      <c r="E39" s="4" t="s">
        <v>242</v>
      </c>
      <c r="F39" s="4">
        <v>1.658258224624846E-4</v>
      </c>
      <c r="G39" s="4">
        <v>6.188470778634033E-2</v>
      </c>
      <c r="H39" s="4">
        <v>0.1150203957293148</v>
      </c>
      <c r="I39" s="4">
        <v>1.0944504282523983E-4</v>
      </c>
      <c r="J39" s="4">
        <v>3.6511977593940793E-2</v>
      </c>
      <c r="K39" s="4">
        <v>5.52097899500711E-2</v>
      </c>
      <c r="L39" s="4">
        <v>5.6380779637244756E-5</v>
      </c>
      <c r="M39" s="4">
        <v>2.5372730192399533E-2</v>
      </c>
      <c r="N39" s="4">
        <v>5.98106057792437E-2</v>
      </c>
      <c r="O39" s="4">
        <v>4.9747746738745379E-6</v>
      </c>
      <c r="P39" s="4">
        <v>3.0942353893170169E-3</v>
      </c>
      <c r="Q39" s="4">
        <v>4.600815829172592E-3</v>
      </c>
      <c r="R39" s="4">
        <v>0</v>
      </c>
      <c r="S39" s="4">
        <v>9.9015532458144521E-4</v>
      </c>
      <c r="T39" s="4">
        <v>2.990530288962185E-2</v>
      </c>
    </row>
    <row r="40" spans="1:20" ht="15.5" x14ac:dyDescent="0.35">
      <c r="A40" s="4" t="s">
        <v>269</v>
      </c>
      <c r="B40" s="4">
        <v>0</v>
      </c>
      <c r="C40" s="4" t="s">
        <v>125</v>
      </c>
      <c r="D40" s="4" t="s">
        <v>184</v>
      </c>
      <c r="E40" s="4" t="s">
        <v>243</v>
      </c>
      <c r="F40" s="4">
        <v>1.4801572346429304E-4</v>
      </c>
      <c r="G40" s="4">
        <v>5.5240407115153656E-2</v>
      </c>
      <c r="H40" s="4">
        <v>0.10264288351589571</v>
      </c>
      <c r="I40" s="4">
        <v>9.769037748643341E-5</v>
      </c>
      <c r="J40" s="4">
        <v>3.2591840197940654E-2</v>
      </c>
      <c r="K40" s="4">
        <v>4.9268584087629935E-2</v>
      </c>
      <c r="L40" s="4">
        <v>5.0325345977859633E-5</v>
      </c>
      <c r="M40" s="4">
        <v>2.2648566917212998E-2</v>
      </c>
      <c r="N40" s="4">
        <v>5.337429942826577E-2</v>
      </c>
      <c r="O40" s="4">
        <v>4.4404717039287907E-6</v>
      </c>
      <c r="P40" s="4">
        <v>2.7620203557576829E-3</v>
      </c>
      <c r="Q40" s="4">
        <v>4.1057153406358279E-3</v>
      </c>
      <c r="R40" s="4">
        <v>0</v>
      </c>
      <c r="S40" s="4">
        <v>8.8384651384245847E-4</v>
      </c>
      <c r="T40" s="4">
        <v>2.6687149714132885E-2</v>
      </c>
    </row>
    <row r="41" spans="1:20" ht="15.5" x14ac:dyDescent="0.35">
      <c r="A41" s="4" t="s">
        <v>269</v>
      </c>
      <c r="B41" s="4">
        <v>0</v>
      </c>
      <c r="C41" s="4" t="s">
        <v>126</v>
      </c>
      <c r="D41" s="4" t="s">
        <v>185</v>
      </c>
      <c r="E41" s="4" t="s">
        <v>244</v>
      </c>
      <c r="F41" s="4">
        <v>1.3211326273074829E-4</v>
      </c>
      <c r="G41" s="4">
        <v>4.9307314906156439E-2</v>
      </c>
      <c r="H41" s="4">
        <v>9.1596025054634905E-2</v>
      </c>
      <c r="I41" s="4">
        <v>8.7194753402293872E-5</v>
      </c>
      <c r="J41" s="4">
        <v>2.9091315794632297E-2</v>
      </c>
      <c r="K41" s="4">
        <v>4.396609202622475E-2</v>
      </c>
      <c r="L41" s="4">
        <v>4.4918509328454411E-5</v>
      </c>
      <c r="M41" s="4">
        <v>2.0215999111524139E-2</v>
      </c>
      <c r="N41" s="4">
        <v>4.7629933028410155E-2</v>
      </c>
      <c r="O41" s="4">
        <v>3.9633978819224488E-6</v>
      </c>
      <c r="P41" s="4">
        <v>2.4653657453078221E-3</v>
      </c>
      <c r="Q41" s="4">
        <v>3.6638410021853961E-3</v>
      </c>
      <c r="R41" s="4">
        <v>0</v>
      </c>
      <c r="S41" s="4">
        <v>7.8891703849850309E-4</v>
      </c>
      <c r="T41" s="4">
        <v>2.3814966514205078E-2</v>
      </c>
    </row>
    <row r="42" spans="1:20" ht="15.5" x14ac:dyDescent="0.35">
      <c r="A42" s="4" t="s">
        <v>269</v>
      </c>
      <c r="B42" s="4">
        <v>0</v>
      </c>
      <c r="C42" s="4" t="s">
        <v>127</v>
      </c>
      <c r="D42" s="4" t="s">
        <v>186</v>
      </c>
      <c r="E42" s="4" t="s">
        <v>245</v>
      </c>
      <c r="F42" s="4">
        <v>1.1791517528673718E-4</v>
      </c>
      <c r="G42" s="4">
        <v>4.4009743836843737E-2</v>
      </c>
      <c r="H42" s="4">
        <v>8.1737035127561267E-2</v>
      </c>
      <c r="I42" s="4">
        <v>7.7824015689246538E-5</v>
      </c>
      <c r="J42" s="4">
        <v>2.5965748863737804E-2</v>
      </c>
      <c r="K42" s="4">
        <v>3.9233776861229405E-2</v>
      </c>
      <c r="L42" s="4">
        <v>4.0091159597490639E-5</v>
      </c>
      <c r="M42" s="4">
        <v>1.804399497310593E-2</v>
      </c>
      <c r="N42" s="4">
        <v>4.2503258266331861E-2</v>
      </c>
      <c r="O42" s="4">
        <v>3.5374552586021152E-6</v>
      </c>
      <c r="P42" s="4">
        <v>2.2004871918421868E-3</v>
      </c>
      <c r="Q42" s="4">
        <v>3.2694814051024506E-3</v>
      </c>
      <c r="R42" s="4">
        <v>0</v>
      </c>
      <c r="S42" s="4">
        <v>7.0415590138949986E-4</v>
      </c>
      <c r="T42" s="4">
        <v>2.1251629133165931E-2</v>
      </c>
    </row>
    <row r="43" spans="1:20" ht="15.5" x14ac:dyDescent="0.35">
      <c r="A43" s="4" t="s">
        <v>269</v>
      </c>
      <c r="B43" s="4">
        <v>0</v>
      </c>
      <c r="C43" s="4" t="s">
        <v>128</v>
      </c>
      <c r="D43" s="4" t="s">
        <v>187</v>
      </c>
      <c r="E43" s="4" t="s">
        <v>246</v>
      </c>
      <c r="F43" s="4">
        <v>1.0523963791479736E-4</v>
      </c>
      <c r="G43" s="4">
        <v>3.9279971320714986E-2</v>
      </c>
      <c r="H43" s="4">
        <v>7.2938395121340455E-2</v>
      </c>
      <c r="I43" s="4">
        <v>6.9458161023766259E-5</v>
      </c>
      <c r="J43" s="4">
        <v>2.3175183079221839E-2</v>
      </c>
      <c r="K43" s="4">
        <v>3.5010429658243414E-2</v>
      </c>
      <c r="L43" s="4">
        <v>3.5781476891031102E-5</v>
      </c>
      <c r="M43" s="4">
        <v>1.6104788241493143E-2</v>
      </c>
      <c r="N43" s="4">
        <v>3.7927965463097041E-2</v>
      </c>
      <c r="O43" s="4">
        <v>3.1571891374439206E-6</v>
      </c>
      <c r="P43" s="4">
        <v>1.9639985660357493E-3</v>
      </c>
      <c r="Q43" s="4">
        <v>2.9175358048536184E-3</v>
      </c>
      <c r="R43" s="4">
        <v>0</v>
      </c>
      <c r="S43" s="4">
        <v>6.2847954113143983E-4</v>
      </c>
      <c r="T43" s="4">
        <v>1.896398273154852E-2</v>
      </c>
    </row>
    <row r="44" spans="1:20" ht="15.5" x14ac:dyDescent="0.35">
      <c r="A44" s="4" t="s">
        <v>269</v>
      </c>
      <c r="B44" s="4">
        <v>0</v>
      </c>
      <c r="C44" s="4" t="s">
        <v>129</v>
      </c>
      <c r="D44" s="4" t="s">
        <v>188</v>
      </c>
      <c r="E44" s="4" t="s">
        <v>247</v>
      </c>
      <c r="F44" s="4">
        <v>9.3924051722281898E-5</v>
      </c>
      <c r="G44" s="4">
        <v>3.5057419793855446E-2</v>
      </c>
      <c r="H44" s="4">
        <v>6.5086232021862631E-2</v>
      </c>
      <c r="I44" s="4">
        <v>6.1989874136706059E-5</v>
      </c>
      <c r="J44" s="4">
        <v>2.068387767837471E-2</v>
      </c>
      <c r="K44" s="4">
        <v>3.1241391370494063E-2</v>
      </c>
      <c r="L44" s="4">
        <v>3.1934177585575845E-5</v>
      </c>
      <c r="M44" s="4">
        <v>1.4373542115480732E-2</v>
      </c>
      <c r="N44" s="4">
        <v>3.3844840651368571E-2</v>
      </c>
      <c r="O44" s="4">
        <v>2.8177215516684569E-6</v>
      </c>
      <c r="P44" s="4">
        <v>1.7528709896927723E-3</v>
      </c>
      <c r="Q44" s="4">
        <v>2.6034492808745054E-3</v>
      </c>
      <c r="R44" s="4">
        <v>0</v>
      </c>
      <c r="S44" s="4">
        <v>5.6091871670168713E-4</v>
      </c>
      <c r="T44" s="4">
        <v>1.6922420325684286E-2</v>
      </c>
    </row>
    <row r="45" spans="1:20" ht="15.5" x14ac:dyDescent="0.35">
      <c r="A45" s="4" t="s">
        <v>269</v>
      </c>
      <c r="B45" s="4">
        <v>0</v>
      </c>
      <c r="C45" s="4" t="s">
        <v>130</v>
      </c>
      <c r="D45" s="4" t="s">
        <v>189</v>
      </c>
      <c r="E45" s="4" t="s">
        <v>248</v>
      </c>
      <c r="F45" s="4">
        <v>8.3823044877769768E-5</v>
      </c>
      <c r="G45" s="4">
        <v>3.1287917556964542E-2</v>
      </c>
      <c r="H45" s="4">
        <v>5.8078867185066434E-2</v>
      </c>
      <c r="I45" s="4">
        <v>5.5323209619328052E-5</v>
      </c>
      <c r="J45" s="4">
        <v>1.8459871358609079E-2</v>
      </c>
      <c r="K45" s="4">
        <v>2.7877856248831889E-2</v>
      </c>
      <c r="L45" s="4">
        <v>2.8499835258441719E-5</v>
      </c>
      <c r="M45" s="4">
        <v>1.2828046198355461E-2</v>
      </c>
      <c r="N45" s="4">
        <v>3.0201010936234545E-2</v>
      </c>
      <c r="O45" s="4">
        <v>2.5146913463330932E-6</v>
      </c>
      <c r="P45" s="4">
        <v>1.5643958778482272E-3</v>
      </c>
      <c r="Q45" s="4">
        <v>2.3231546874026574E-3</v>
      </c>
      <c r="R45" s="4">
        <v>0</v>
      </c>
      <c r="S45" s="4">
        <v>5.0060668091143272E-4</v>
      </c>
      <c r="T45" s="4">
        <v>1.5100505468117273E-2</v>
      </c>
    </row>
    <row r="46" spans="1:20" ht="15.5" x14ac:dyDescent="0.35">
      <c r="A46" s="4" t="s">
        <v>269</v>
      </c>
      <c r="B46" s="4">
        <v>0</v>
      </c>
      <c r="C46" s="4" t="s">
        <v>131</v>
      </c>
      <c r="D46" s="4" t="s">
        <v>190</v>
      </c>
      <c r="E46" s="4" t="s">
        <v>249</v>
      </c>
      <c r="F46" s="4">
        <v>7.4806675568079575E-5</v>
      </c>
      <c r="G46" s="4">
        <v>2.7923033057323784E-2</v>
      </c>
      <c r="H46" s="4">
        <v>5.1825517594100957E-2</v>
      </c>
      <c r="I46" s="4">
        <v>4.9372405874932521E-5</v>
      </c>
      <c r="J46" s="4">
        <v>1.6474589503821031E-2</v>
      </c>
      <c r="K46" s="4">
        <v>2.4876248445168458E-2</v>
      </c>
      <c r="L46" s="4">
        <v>2.5434269693147054E-5</v>
      </c>
      <c r="M46" s="4">
        <v>1.1448443553502751E-2</v>
      </c>
      <c r="N46" s="4">
        <v>2.69492691489325E-2</v>
      </c>
      <c r="O46" s="4">
        <v>2.2442002670423871E-6</v>
      </c>
      <c r="P46" s="4">
        <v>1.3961516528661893E-3</v>
      </c>
      <c r="Q46" s="4">
        <v>2.0730207037640384E-3</v>
      </c>
      <c r="R46" s="4">
        <v>0</v>
      </c>
      <c r="S46" s="4">
        <v>4.4676852891718056E-4</v>
      </c>
      <c r="T46" s="4">
        <v>1.347463457446625E-2</v>
      </c>
    </row>
    <row r="47" spans="1:20" ht="15.5" x14ac:dyDescent="0.35">
      <c r="A47" s="4" t="s">
        <v>269</v>
      </c>
      <c r="B47" s="4">
        <v>0</v>
      </c>
      <c r="C47" s="4" t="s">
        <v>132</v>
      </c>
      <c r="D47" s="4" t="s">
        <v>191</v>
      </c>
      <c r="E47" s="4" t="s">
        <v>250</v>
      </c>
      <c r="F47" s="4">
        <v>6.6758816624095155E-5</v>
      </c>
      <c r="G47" s="4">
        <v>2.4919475948257452E-2</v>
      </c>
      <c r="H47" s="4">
        <v>4.6245133967466906E-2</v>
      </c>
      <c r="I47" s="4">
        <v>4.4060818971902808E-5</v>
      </c>
      <c r="J47" s="4">
        <v>1.4702490809471896E-2</v>
      </c>
      <c r="K47" s="4">
        <v>2.2197664304384114E-2</v>
      </c>
      <c r="L47" s="4">
        <v>2.2697997652192351E-5</v>
      </c>
      <c r="M47" s="4">
        <v>1.0216985138785554E-2</v>
      </c>
      <c r="N47" s="4">
        <v>2.4047469663082792E-2</v>
      </c>
      <c r="O47" s="4">
        <v>2.0027644987228544E-6</v>
      </c>
      <c r="P47" s="4">
        <v>1.2459737974128728E-3</v>
      </c>
      <c r="Q47" s="4">
        <v>1.8498053586986762E-3</v>
      </c>
      <c r="R47" s="4">
        <v>0</v>
      </c>
      <c r="S47" s="4">
        <v>3.9871161517211924E-4</v>
      </c>
      <c r="T47" s="4">
        <v>1.2023734831541396E-2</v>
      </c>
    </row>
    <row r="48" spans="1:20" ht="15.5" x14ac:dyDescent="0.35">
      <c r="A48" s="4" t="s">
        <v>269</v>
      </c>
      <c r="B48" s="4">
        <v>0</v>
      </c>
      <c r="C48" s="4" t="s">
        <v>133</v>
      </c>
      <c r="D48" s="4" t="s">
        <v>192</v>
      </c>
      <c r="E48" s="4" t="s">
        <v>251</v>
      </c>
      <c r="F48" s="4">
        <v>5.9575704656231143E-5</v>
      </c>
      <c r="G48" s="4">
        <v>2.2238558730361152E-2</v>
      </c>
      <c r="H48" s="4">
        <v>4.1265361603745533E-2</v>
      </c>
      <c r="I48" s="4">
        <v>3.9319965073112557E-5</v>
      </c>
      <c r="J48" s="4">
        <v>1.312074965091308E-2</v>
      </c>
      <c r="K48" s="4">
        <v>1.9807373569797854E-2</v>
      </c>
      <c r="L48" s="4">
        <v>2.0255739583118585E-5</v>
      </c>
      <c r="M48" s="4">
        <v>9.1178090794480724E-3</v>
      </c>
      <c r="N48" s="4">
        <v>2.1457988033947679E-2</v>
      </c>
      <c r="O48" s="4">
        <v>1.7872711396869342E-6</v>
      </c>
      <c r="P48" s="4">
        <v>1.1119279365180577E-3</v>
      </c>
      <c r="Q48" s="4">
        <v>1.6506144641498213E-3</v>
      </c>
      <c r="R48" s="4">
        <v>0</v>
      </c>
      <c r="S48" s="4">
        <v>3.5581693968577842E-4</v>
      </c>
      <c r="T48" s="4">
        <v>1.0728994016973839E-2</v>
      </c>
    </row>
    <row r="49" spans="1:20" ht="15.5" x14ac:dyDescent="0.35">
      <c r="A49" s="4" t="s">
        <v>269</v>
      </c>
      <c r="B49" s="4">
        <v>0</v>
      </c>
      <c r="C49" s="4" t="s">
        <v>134</v>
      </c>
      <c r="D49" s="4" t="s">
        <v>193</v>
      </c>
      <c r="E49" s="4" t="s">
        <v>252</v>
      </c>
      <c r="F49" s="4">
        <v>5.3164637903098136E-5</v>
      </c>
      <c r="G49" s="4">
        <v>1.9845713245327603E-2</v>
      </c>
      <c r="H49" s="4">
        <v>3.682161123963161E-2</v>
      </c>
      <c r="I49" s="4">
        <v>3.5088661016044771E-5</v>
      </c>
      <c r="J49" s="4">
        <v>1.1708970814743286E-2</v>
      </c>
      <c r="K49" s="4">
        <v>1.7674373395023171E-2</v>
      </c>
      <c r="L49" s="4">
        <v>1.8075976887053366E-5</v>
      </c>
      <c r="M49" s="4">
        <v>8.1367424305843171E-3</v>
      </c>
      <c r="N49" s="4">
        <v>1.914723784460844E-2</v>
      </c>
      <c r="O49" s="4">
        <v>1.594939137092944E-6</v>
      </c>
      <c r="P49" s="4">
        <v>9.9228566226638028E-4</v>
      </c>
      <c r="Q49" s="4">
        <v>1.4728644495852644E-3</v>
      </c>
      <c r="R49" s="4">
        <v>0</v>
      </c>
      <c r="S49" s="4">
        <v>3.1753141192524166E-4</v>
      </c>
      <c r="T49" s="4">
        <v>9.5736189223042199E-3</v>
      </c>
    </row>
    <row r="50" spans="1:20" ht="15.5" x14ac:dyDescent="0.35">
      <c r="A50" s="4" t="s">
        <v>269</v>
      </c>
      <c r="B50" s="4">
        <v>0</v>
      </c>
      <c r="C50" s="4" t="s">
        <v>135</v>
      </c>
      <c r="D50" s="4" t="s">
        <v>194</v>
      </c>
      <c r="E50" s="4" t="s">
        <v>253</v>
      </c>
      <c r="F50" s="4">
        <v>4.7442808309978613E-5</v>
      </c>
      <c r="G50" s="4">
        <v>1.7710056749697643E-2</v>
      </c>
      <c r="H50" s="4">
        <v>3.2856228466017795E-2</v>
      </c>
      <c r="I50" s="4">
        <v>3.1312253484585889E-5</v>
      </c>
      <c r="J50" s="4">
        <v>1.0448933482321609E-2</v>
      </c>
      <c r="K50" s="4">
        <v>1.5770989663688541E-2</v>
      </c>
      <c r="L50" s="4">
        <v>1.6130554825392728E-5</v>
      </c>
      <c r="M50" s="4">
        <v>7.2611232673760332E-3</v>
      </c>
      <c r="N50" s="4">
        <v>1.7085238802329254E-2</v>
      </c>
      <c r="O50" s="4">
        <v>1.4232842492993583E-6</v>
      </c>
      <c r="P50" s="4">
        <v>8.8550283748488215E-4</v>
      </c>
      <c r="Q50" s="4">
        <v>1.3142491386407117E-3</v>
      </c>
      <c r="R50" s="4">
        <v>0</v>
      </c>
      <c r="S50" s="4">
        <v>2.8336090799516226E-4</v>
      </c>
      <c r="T50" s="4">
        <v>8.5426194011646271E-3</v>
      </c>
    </row>
    <row r="51" spans="1:20" ht="15.5" x14ac:dyDescent="0.35">
      <c r="A51" s="4" t="s">
        <v>269</v>
      </c>
      <c r="B51" s="4">
        <v>0</v>
      </c>
      <c r="C51" s="4" t="s">
        <v>136</v>
      </c>
      <c r="D51" s="4" t="s">
        <v>195</v>
      </c>
      <c r="E51" s="4" t="s">
        <v>254</v>
      </c>
      <c r="F51" s="4">
        <v>4.2336254603348627E-5</v>
      </c>
      <c r="G51" s="4">
        <v>1.5804002735413047E-2</v>
      </c>
      <c r="H51" s="4">
        <v>2.931775139950063E-2</v>
      </c>
      <c r="I51" s="4">
        <v>2.7941928038210094E-5</v>
      </c>
      <c r="J51" s="4">
        <v>9.3243616138936978E-3</v>
      </c>
      <c r="K51" s="4">
        <v>1.4072520671760302E-2</v>
      </c>
      <c r="L51" s="4">
        <v>1.4394326565138532E-5</v>
      </c>
      <c r="M51" s="4">
        <v>6.4796411215193488E-3</v>
      </c>
      <c r="N51" s="4">
        <v>1.5245230727740328E-2</v>
      </c>
      <c r="O51" s="4">
        <v>1.2700876381004587E-6</v>
      </c>
      <c r="P51" s="4">
        <v>7.9020013677065244E-4</v>
      </c>
      <c r="Q51" s="4">
        <v>1.1727100559800253E-3</v>
      </c>
      <c r="R51" s="4">
        <v>0</v>
      </c>
      <c r="S51" s="4">
        <v>2.5286404376660877E-4</v>
      </c>
      <c r="T51" s="4">
        <v>7.6226153638701642E-3</v>
      </c>
    </row>
    <row r="52" spans="1:20" ht="15.5" x14ac:dyDescent="0.35">
      <c r="A52" s="4" t="s">
        <v>269</v>
      </c>
      <c r="B52" s="4">
        <v>0</v>
      </c>
      <c r="C52" s="4" t="s">
        <v>137</v>
      </c>
      <c r="D52" s="4" t="s">
        <v>196</v>
      </c>
      <c r="E52" s="4" t="s">
        <v>255</v>
      </c>
      <c r="F52" s="4">
        <v>3.7778924305196126E-5</v>
      </c>
      <c r="G52" s="4">
        <v>1.4102912082057507E-2</v>
      </c>
      <c r="H52" s="4">
        <v>2.616024735192533E-2</v>
      </c>
      <c r="I52" s="4">
        <v>2.4934090041429444E-5</v>
      </c>
      <c r="J52" s="4">
        <v>8.3207181284139283E-3</v>
      </c>
      <c r="K52" s="4">
        <v>1.2556918728924157E-2</v>
      </c>
      <c r="L52" s="4">
        <v>1.2844834263766682E-5</v>
      </c>
      <c r="M52" s="4">
        <v>5.7821939536435779E-3</v>
      </c>
      <c r="N52" s="4">
        <v>1.3603328623001173E-2</v>
      </c>
      <c r="O52" s="4">
        <v>1.1333677291558837E-6</v>
      </c>
      <c r="P52" s="4">
        <v>7.0514560410287537E-4</v>
      </c>
      <c r="Q52" s="4">
        <v>1.0464098940770133E-3</v>
      </c>
      <c r="R52" s="4">
        <v>0</v>
      </c>
      <c r="S52" s="4">
        <v>2.2564659331292012E-4</v>
      </c>
      <c r="T52" s="4">
        <v>6.8016643115005864E-3</v>
      </c>
    </row>
    <row r="53" spans="1:20" ht="15.5" x14ac:dyDescent="0.35">
      <c r="A53" s="4" t="s">
        <v>269</v>
      </c>
      <c r="B53" s="4">
        <v>0</v>
      </c>
      <c r="C53" s="4" t="s">
        <v>138</v>
      </c>
      <c r="D53" s="4" t="s">
        <v>197</v>
      </c>
      <c r="E53" s="4" t="s">
        <v>256</v>
      </c>
      <c r="F53" s="4">
        <v>3.3711833731571855E-5</v>
      </c>
      <c r="G53" s="4">
        <v>1.2584780519310647E-2</v>
      </c>
      <c r="H53" s="4">
        <v>2.3342720186540083E-2</v>
      </c>
      <c r="I53" s="4">
        <v>2.2249810262837426E-5</v>
      </c>
      <c r="J53" s="4">
        <v>7.4250205063932815E-3</v>
      </c>
      <c r="K53" s="4">
        <v>1.120450568953924E-2</v>
      </c>
      <c r="L53" s="4">
        <v>1.1462023468734429E-5</v>
      </c>
      <c r="M53" s="4">
        <v>5.1597600129173653E-3</v>
      </c>
      <c r="N53" s="4">
        <v>1.2138214497000843E-2</v>
      </c>
      <c r="O53" s="4">
        <v>1.0113550119471556E-6</v>
      </c>
      <c r="P53" s="4">
        <v>6.2923902596553243E-4</v>
      </c>
      <c r="Q53" s="4">
        <v>9.3370880746160333E-4</v>
      </c>
      <c r="R53" s="4">
        <v>0</v>
      </c>
      <c r="S53" s="4">
        <v>2.0135648830897035E-4</v>
      </c>
      <c r="T53" s="4">
        <v>6.0691072485004214E-3</v>
      </c>
    </row>
    <row r="54" spans="1:20" ht="15.5" x14ac:dyDescent="0.35">
      <c r="A54" s="4" t="s">
        <v>269</v>
      </c>
      <c r="B54" s="4">
        <v>0</v>
      </c>
      <c r="C54" s="4" t="s">
        <v>139</v>
      </c>
      <c r="D54" s="4" t="s">
        <v>198</v>
      </c>
      <c r="E54" s="4" t="s">
        <v>257</v>
      </c>
      <c r="F54" s="4">
        <v>3.0082316041911369E-5</v>
      </c>
      <c r="G54" s="4">
        <v>1.1229958745898744E-2</v>
      </c>
      <c r="H54" s="4">
        <v>2.0828580903936321E-2</v>
      </c>
      <c r="I54" s="4">
        <v>1.9854328587661505E-5</v>
      </c>
      <c r="J54" s="4">
        <v>6.6256756600802588E-3</v>
      </c>
      <c r="K54" s="4">
        <v>9.9977188338894341E-3</v>
      </c>
      <c r="L54" s="4">
        <v>1.0227987454249865E-5</v>
      </c>
      <c r="M54" s="4">
        <v>4.6042830858184849E-3</v>
      </c>
      <c r="N54" s="4">
        <v>1.0830862070046887E-2</v>
      </c>
      <c r="O54" s="4">
        <v>9.0246948125734097E-7</v>
      </c>
      <c r="P54" s="4">
        <v>5.6149793729493719E-4</v>
      </c>
      <c r="Q54" s="4">
        <v>8.3314323615745281E-4</v>
      </c>
      <c r="R54" s="4">
        <v>0</v>
      </c>
      <c r="S54" s="4">
        <v>1.7967933993437991E-4</v>
      </c>
      <c r="T54" s="4">
        <v>5.4154310350234434E-3</v>
      </c>
    </row>
    <row r="55" spans="1:20" ht="15.5" x14ac:dyDescent="0.35">
      <c r="A55" s="4" t="s">
        <v>269</v>
      </c>
      <c r="B55" s="4">
        <v>0</v>
      </c>
      <c r="C55" s="4" t="s">
        <v>140</v>
      </c>
      <c r="D55" s="4" t="s">
        <v>199</v>
      </c>
      <c r="E55" s="4" t="s">
        <v>258</v>
      </c>
      <c r="F55" s="4">
        <v>2.6843348349613587E-5</v>
      </c>
      <c r="G55" s="4">
        <v>1.0020901892679016E-2</v>
      </c>
      <c r="H55" s="4">
        <v>1.8585174771868843E-2</v>
      </c>
      <c r="I55" s="4">
        <v>1.7716609910744967E-5</v>
      </c>
      <c r="J55" s="4">
        <v>5.9123321166806193E-3</v>
      </c>
      <c r="K55" s="4">
        <v>8.9208838904970434E-3</v>
      </c>
      <c r="L55" s="4">
        <v>9.126738438868618E-6</v>
      </c>
      <c r="M55" s="4">
        <v>4.108569775998396E-3</v>
      </c>
      <c r="N55" s="4">
        <v>9.6642908813717992E-3</v>
      </c>
      <c r="O55" s="4">
        <v>8.0530045048840754E-7</v>
      </c>
      <c r="P55" s="4">
        <v>5.0104509463395083E-4</v>
      </c>
      <c r="Q55" s="4">
        <v>7.4340699087475373E-4</v>
      </c>
      <c r="R55" s="4">
        <v>0</v>
      </c>
      <c r="S55" s="4">
        <v>1.6033443028286426E-4</v>
      </c>
      <c r="T55" s="4">
        <v>4.8321454406858996E-3</v>
      </c>
    </row>
    <row r="56" spans="1:20" ht="15.5" x14ac:dyDescent="0.35">
      <c r="A56" s="4" t="s">
        <v>269</v>
      </c>
      <c r="B56" s="4">
        <v>0</v>
      </c>
      <c r="C56" s="4" t="s">
        <v>141</v>
      </c>
      <c r="D56" s="4" t="s">
        <v>200</v>
      </c>
      <c r="E56" s="4" t="s">
        <v>259</v>
      </c>
      <c r="F56" s="4">
        <v>2.3952949772143088E-5</v>
      </c>
      <c r="G56" s="4">
        <v>8.9419453326319738E-3</v>
      </c>
      <c r="H56" s="4">
        <v>1.6583359007567446E-2</v>
      </c>
      <c r="I56" s="4">
        <v>1.5808946849614439E-5</v>
      </c>
      <c r="J56" s="4">
        <v>5.2757477462528641E-3</v>
      </c>
      <c r="K56" s="4">
        <v>7.9600123236323733E-3</v>
      </c>
      <c r="L56" s="4">
        <v>8.144002922528649E-6</v>
      </c>
      <c r="M56" s="4">
        <v>3.6661975863791088E-3</v>
      </c>
      <c r="N56" s="4">
        <v>8.6233466839350723E-3</v>
      </c>
      <c r="O56" s="4">
        <v>7.1858849316429259E-7</v>
      </c>
      <c r="P56" s="4">
        <v>4.4709726663159872E-4</v>
      </c>
      <c r="Q56" s="4">
        <v>6.6333436030269785E-4</v>
      </c>
      <c r="R56" s="4">
        <v>0</v>
      </c>
      <c r="S56" s="4">
        <v>1.4307112532211159E-4</v>
      </c>
      <c r="T56" s="4">
        <v>4.3116733419675361E-3</v>
      </c>
    </row>
    <row r="57" spans="1:20" ht="15.5" x14ac:dyDescent="0.35">
      <c r="A57" s="4" t="s">
        <v>269</v>
      </c>
      <c r="B57" s="4">
        <v>0</v>
      </c>
      <c r="C57" s="4" t="s">
        <v>142</v>
      </c>
      <c r="D57" s="4" t="s">
        <v>201</v>
      </c>
      <c r="E57" s="4" t="s">
        <v>260</v>
      </c>
      <c r="F57" s="4">
        <v>2.1373643093595812E-5</v>
      </c>
      <c r="G57" s="4">
        <v>7.9791041301579477E-3</v>
      </c>
      <c r="H57" s="4">
        <v>1.4797125646130308E-2</v>
      </c>
      <c r="I57" s="4">
        <v>1.4106604441773236E-5</v>
      </c>
      <c r="J57" s="4">
        <v>4.7076714367931885E-3</v>
      </c>
      <c r="K57" s="4">
        <v>7.1026203101425475E-3</v>
      </c>
      <c r="L57" s="4">
        <v>7.2670386518225755E-6</v>
      </c>
      <c r="M57" s="4">
        <v>3.2714326933647583E-3</v>
      </c>
      <c r="N57" s="4">
        <v>7.694505335987761E-3</v>
      </c>
      <c r="O57" s="4">
        <v>6.4120929280787433E-7</v>
      </c>
      <c r="P57" s="4">
        <v>3.9895520650789742E-4</v>
      </c>
      <c r="Q57" s="4">
        <v>5.9188502584521237E-4</v>
      </c>
      <c r="R57" s="4">
        <v>0</v>
      </c>
      <c r="S57" s="4">
        <v>1.2766566608252717E-4</v>
      </c>
      <c r="T57" s="4">
        <v>3.8472526679938805E-3</v>
      </c>
    </row>
    <row r="58" spans="1:20" ht="15.5" x14ac:dyDescent="0.35">
      <c r="A58" s="4" t="s">
        <v>269</v>
      </c>
      <c r="B58" s="4">
        <v>0</v>
      </c>
      <c r="C58" s="4" t="s">
        <v>143</v>
      </c>
      <c r="D58" s="4" t="s">
        <v>202</v>
      </c>
      <c r="E58" s="4" t="s">
        <v>261</v>
      </c>
      <c r="F58" s="4">
        <v>1.907197343799666E-5</v>
      </c>
      <c r="G58" s="4">
        <v>7.1198936872287665E-3</v>
      </c>
      <c r="H58" s="4">
        <v>1.3203264790434786E-2</v>
      </c>
      <c r="I58" s="4">
        <v>1.2587502469077796E-5</v>
      </c>
      <c r="J58" s="4">
        <v>4.2007372754649724E-3</v>
      </c>
      <c r="K58" s="4">
        <v>6.3375670994086971E-3</v>
      </c>
      <c r="L58" s="4">
        <v>6.4844709689188639E-6</v>
      </c>
      <c r="M58" s="4">
        <v>2.9191564117637941E-3</v>
      </c>
      <c r="N58" s="4">
        <v>6.8656976910260892E-3</v>
      </c>
      <c r="O58" s="4">
        <v>5.721592031398998E-7</v>
      </c>
      <c r="P58" s="4">
        <v>3.5599468436143834E-4</v>
      </c>
      <c r="Q58" s="4">
        <v>5.281305916173915E-4</v>
      </c>
      <c r="R58" s="4">
        <v>0</v>
      </c>
      <c r="S58" s="4">
        <v>1.1391829899566026E-4</v>
      </c>
      <c r="T58" s="4">
        <v>3.4328488455130446E-3</v>
      </c>
    </row>
    <row r="59" spans="1:20" ht="15.5" x14ac:dyDescent="0.35">
      <c r="A59" s="4" t="s">
        <v>269</v>
      </c>
      <c r="B59" s="4">
        <v>0</v>
      </c>
      <c r="C59" s="4" t="s">
        <v>144</v>
      </c>
      <c r="D59" s="4" t="s">
        <v>203</v>
      </c>
      <c r="E59" s="4" t="s">
        <v>262</v>
      </c>
      <c r="F59" s="4">
        <v>1.7018078011764148E-5</v>
      </c>
      <c r="G59" s="4">
        <v>6.353169385910659E-3</v>
      </c>
      <c r="H59" s="4">
        <v>1.1781063942652634E-2</v>
      </c>
      <c r="I59" s="4">
        <v>1.1231931487764338E-5</v>
      </c>
      <c r="J59" s="4">
        <v>3.7483699376872886E-3</v>
      </c>
      <c r="K59" s="4">
        <v>5.6549106924732645E-3</v>
      </c>
      <c r="L59" s="4">
        <v>5.7861465239998096E-6</v>
      </c>
      <c r="M59" s="4">
        <v>2.60479944822337E-3</v>
      </c>
      <c r="N59" s="4">
        <v>6.1261532501793699E-3</v>
      </c>
      <c r="O59" s="4">
        <v>5.1054234035292441E-7</v>
      </c>
      <c r="P59" s="4">
        <v>3.1765846929553295E-4</v>
      </c>
      <c r="Q59" s="4">
        <v>4.7124255770610539E-4</v>
      </c>
      <c r="R59" s="4">
        <v>0</v>
      </c>
      <c r="S59" s="4">
        <v>1.0165071017457055E-4</v>
      </c>
      <c r="T59" s="4">
        <v>3.063076625089685E-3</v>
      </c>
    </row>
    <row r="60" spans="1:20" ht="15.5" x14ac:dyDescent="0.35">
      <c r="A60" s="4" t="s">
        <v>269</v>
      </c>
      <c r="B60" s="4">
        <v>0</v>
      </c>
      <c r="C60" s="4" t="s">
        <v>145</v>
      </c>
      <c r="D60" s="4" t="s">
        <v>204</v>
      </c>
      <c r="E60" s="4" t="s">
        <v>263</v>
      </c>
      <c r="F60" s="4">
        <v>6.7203868482584406E-6</v>
      </c>
      <c r="G60" s="4">
        <v>2.5088549029740237E-3</v>
      </c>
      <c r="H60" s="4">
        <v>4.6522236263677498E-3</v>
      </c>
      <c r="I60" s="4">
        <v>4.4354553198505714E-6</v>
      </c>
      <c r="J60" s="4">
        <v>1.4802243927546739E-3</v>
      </c>
      <c r="K60" s="4">
        <v>2.23306734065652E-3</v>
      </c>
      <c r="L60" s="4">
        <v>2.2849315284078696E-6</v>
      </c>
      <c r="M60" s="4">
        <v>1.0286305102193496E-3</v>
      </c>
      <c r="N60" s="4">
        <v>2.4191562857112298E-3</v>
      </c>
      <c r="O60" s="4">
        <v>2.016116054477532E-7</v>
      </c>
      <c r="P60" s="4">
        <v>1.254427451487012E-4</v>
      </c>
      <c r="Q60" s="4">
        <v>1.8608894505471E-4</v>
      </c>
      <c r="R60" s="4">
        <v>0</v>
      </c>
      <c r="S60" s="4">
        <v>4.0141678447584382E-5</v>
      </c>
      <c r="T60" s="4">
        <v>1.2095781428556149E-3</v>
      </c>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270</v>
      </c>
      <c r="B2" s="4">
        <v>0</v>
      </c>
      <c r="C2" s="4" t="s">
        <v>87</v>
      </c>
      <c r="D2" s="4" t="s">
        <v>146</v>
      </c>
      <c r="E2" s="4" t="s">
        <v>205</v>
      </c>
      <c r="F2" s="4">
        <v>1.3409854756232551</v>
      </c>
      <c r="G2" s="4">
        <v>9.3290980450199417</v>
      </c>
      <c r="H2" s="4">
        <v>8.3521169000326054</v>
      </c>
      <c r="I2" s="4">
        <v>0.88505041391134842</v>
      </c>
      <c r="J2" s="4">
        <v>5.5041678465617654</v>
      </c>
      <c r="K2" s="4">
        <v>4.0090161120156509</v>
      </c>
      <c r="L2" s="4">
        <v>0.45593506171190668</v>
      </c>
      <c r="M2" s="4">
        <v>3.8249301984581758</v>
      </c>
      <c r="N2" s="4">
        <v>4.3431007880169545</v>
      </c>
      <c r="O2" s="4">
        <v>4.022956426869765E-2</v>
      </c>
      <c r="P2" s="4">
        <v>0.46645490225099712</v>
      </c>
      <c r="Q2" s="4">
        <v>0.3340846760013042</v>
      </c>
      <c r="R2" s="4">
        <v>0</v>
      </c>
      <c r="S2" s="4">
        <v>0.14926556872031907</v>
      </c>
      <c r="T2" s="4">
        <v>2.1715503940084773</v>
      </c>
    </row>
    <row r="3" spans="1:20" ht="15.5" x14ac:dyDescent="0.35">
      <c r="A3" s="4" t="s">
        <v>270</v>
      </c>
      <c r="B3" s="4">
        <v>0</v>
      </c>
      <c r="C3" s="4" t="s">
        <v>88</v>
      </c>
      <c r="D3" s="4" t="s">
        <v>147</v>
      </c>
      <c r="E3" s="4" t="s">
        <v>206</v>
      </c>
      <c r="F3" s="4">
        <v>1.2848536828579287</v>
      </c>
      <c r="G3" s="4">
        <v>9.0023809903976684</v>
      </c>
      <c r="H3" s="4">
        <v>8.0424066397573313</v>
      </c>
      <c r="I3" s="4">
        <v>0.84800343068623296</v>
      </c>
      <c r="J3" s="4">
        <v>5.3114047843346244</v>
      </c>
      <c r="K3" s="4">
        <v>3.8603551870835187</v>
      </c>
      <c r="L3" s="4">
        <v>0.43685025217169571</v>
      </c>
      <c r="M3" s="4">
        <v>3.690976206063044</v>
      </c>
      <c r="N3" s="4">
        <v>4.1820514526738126</v>
      </c>
      <c r="O3" s="4">
        <v>3.8545610485737861E-2</v>
      </c>
      <c r="P3" s="4">
        <v>0.45011904951988346</v>
      </c>
      <c r="Q3" s="4">
        <v>0.32169626559029324</v>
      </c>
      <c r="R3" s="4">
        <v>0</v>
      </c>
      <c r="S3" s="4">
        <v>0.14403809584636271</v>
      </c>
      <c r="T3" s="4">
        <v>2.0910257263369063</v>
      </c>
    </row>
    <row r="4" spans="1:20" ht="15.5" x14ac:dyDescent="0.35">
      <c r="A4" s="4" t="s">
        <v>270</v>
      </c>
      <c r="B4" s="4">
        <v>0</v>
      </c>
      <c r="C4" s="4" t="s">
        <v>89</v>
      </c>
      <c r="D4" s="4" t="s">
        <v>148</v>
      </c>
      <c r="E4" s="4" t="s">
        <v>207</v>
      </c>
      <c r="F4" s="4">
        <v>1.2267463900957598</v>
      </c>
      <c r="G4" s="4">
        <v>8.6563842047572077</v>
      </c>
      <c r="H4" s="4">
        <v>7.718345773385388</v>
      </c>
      <c r="I4" s="4">
        <v>0.8096526174632015</v>
      </c>
      <c r="J4" s="4">
        <v>5.1072666808067524</v>
      </c>
      <c r="K4" s="4">
        <v>3.7048059712249861</v>
      </c>
      <c r="L4" s="4">
        <v>0.41709377263255831</v>
      </c>
      <c r="M4" s="4">
        <v>3.5491175239504549</v>
      </c>
      <c r="N4" s="4">
        <v>4.0135398021604018</v>
      </c>
      <c r="O4" s="4">
        <v>3.6802391702872791E-2</v>
      </c>
      <c r="P4" s="4">
        <v>0.43281921023786041</v>
      </c>
      <c r="Q4" s="4">
        <v>0.30873383093541551</v>
      </c>
      <c r="R4" s="4">
        <v>0</v>
      </c>
      <c r="S4" s="4">
        <v>0.13850214727611532</v>
      </c>
      <c r="T4" s="4">
        <v>2.0067699010802009</v>
      </c>
    </row>
    <row r="5" spans="1:20" ht="15.5" x14ac:dyDescent="0.35">
      <c r="A5" s="4" t="s">
        <v>270</v>
      </c>
      <c r="B5" s="4">
        <v>0</v>
      </c>
      <c r="C5" s="4" t="s">
        <v>90</v>
      </c>
      <c r="D5" s="4" t="s">
        <v>149</v>
      </c>
      <c r="E5" s="4" t="s">
        <v>208</v>
      </c>
      <c r="F5" s="4">
        <v>1.1673817284899617</v>
      </c>
      <c r="G5" s="4">
        <v>8.2951775421058844</v>
      </c>
      <c r="H5" s="4">
        <v>7.3831754389475481</v>
      </c>
      <c r="I5" s="4">
        <v>0.77047194080337478</v>
      </c>
      <c r="J5" s="4">
        <v>4.8941547498424711</v>
      </c>
      <c r="K5" s="4">
        <v>3.543924210694823</v>
      </c>
      <c r="L5" s="4">
        <v>0.39690978768658691</v>
      </c>
      <c r="M5" s="4">
        <v>3.4010227922634124</v>
      </c>
      <c r="N5" s="4">
        <v>3.8392512282527251</v>
      </c>
      <c r="O5" s="4">
        <v>3.5021451854698848E-2</v>
      </c>
      <c r="P5" s="4">
        <v>0.41475887710529424</v>
      </c>
      <c r="Q5" s="4">
        <v>0.29532701755790192</v>
      </c>
      <c r="R5" s="4">
        <v>0</v>
      </c>
      <c r="S5" s="4">
        <v>0.13272284067369416</v>
      </c>
      <c r="T5" s="4">
        <v>1.9196256141263626</v>
      </c>
    </row>
    <row r="6" spans="1:20" ht="15.5" x14ac:dyDescent="0.35">
      <c r="A6" s="4" t="s">
        <v>270</v>
      </c>
      <c r="B6" s="4">
        <v>0</v>
      </c>
      <c r="C6" s="4" t="s">
        <v>91</v>
      </c>
      <c r="D6" s="4" t="s">
        <v>150</v>
      </c>
      <c r="E6" s="4" t="s">
        <v>209</v>
      </c>
      <c r="F6" s="4">
        <v>1.1074160373391808</v>
      </c>
      <c r="G6" s="4">
        <v>7.92283511240925</v>
      </c>
      <c r="H6" s="4">
        <v>7.0402274296044878</v>
      </c>
      <c r="I6" s="4">
        <v>0.73089458464385937</v>
      </c>
      <c r="J6" s="4">
        <v>4.674472716321457</v>
      </c>
      <c r="K6" s="4">
        <v>3.3793091662101542</v>
      </c>
      <c r="L6" s="4">
        <v>0.37652145269532145</v>
      </c>
      <c r="M6" s="4">
        <v>3.2483623960877921</v>
      </c>
      <c r="N6" s="4">
        <v>3.6609182633943336</v>
      </c>
      <c r="O6" s="4">
        <v>3.3222481120175423E-2</v>
      </c>
      <c r="P6" s="4">
        <v>0.3961417556204625</v>
      </c>
      <c r="Q6" s="4">
        <v>0.28160909718417954</v>
      </c>
      <c r="R6" s="4">
        <v>0</v>
      </c>
      <c r="S6" s="4">
        <v>0.126765361798548</v>
      </c>
      <c r="T6" s="4">
        <v>1.8304591316971668</v>
      </c>
    </row>
    <row r="7" spans="1:20" ht="15.5" x14ac:dyDescent="0.35">
      <c r="A7" s="4" t="s">
        <v>270</v>
      </c>
      <c r="B7" s="4">
        <v>0</v>
      </c>
      <c r="C7" s="4" t="s">
        <v>92</v>
      </c>
      <c r="D7" s="4" t="s">
        <v>151</v>
      </c>
      <c r="E7" s="4" t="s">
        <v>210</v>
      </c>
      <c r="F7" s="4">
        <v>1.0474394146606523</v>
      </c>
      <c r="G7" s="4">
        <v>7.5433106716114109</v>
      </c>
      <c r="H7" s="4">
        <v>6.6927841226793934</v>
      </c>
      <c r="I7" s="4">
        <v>0.69131001367603051</v>
      </c>
      <c r="J7" s="4">
        <v>4.4505532962507326</v>
      </c>
      <c r="K7" s="4">
        <v>3.2125363788861088</v>
      </c>
      <c r="L7" s="4">
        <v>0.35612940098462176</v>
      </c>
      <c r="M7" s="4">
        <v>3.0927573753606783</v>
      </c>
      <c r="N7" s="4">
        <v>3.4802477437932846</v>
      </c>
      <c r="O7" s="4">
        <v>3.1423182439819564E-2</v>
      </c>
      <c r="P7" s="4">
        <v>0.37716553358057059</v>
      </c>
      <c r="Q7" s="4">
        <v>0.26771136490717573</v>
      </c>
      <c r="R7" s="4">
        <v>0</v>
      </c>
      <c r="S7" s="4">
        <v>0.12069297074578257</v>
      </c>
      <c r="T7" s="4">
        <v>1.7401238718966423</v>
      </c>
    </row>
    <row r="8" spans="1:20" ht="15.5" x14ac:dyDescent="0.35">
      <c r="A8" s="4" t="s">
        <v>270</v>
      </c>
      <c r="B8" s="4">
        <v>0</v>
      </c>
      <c r="C8" s="4" t="s">
        <v>93</v>
      </c>
      <c r="D8" s="4" t="s">
        <v>152</v>
      </c>
      <c r="E8" s="4" t="s">
        <v>211</v>
      </c>
      <c r="F8" s="4">
        <v>0.98797312916988589</v>
      </c>
      <c r="G8" s="4">
        <v>7.1603409991268991</v>
      </c>
      <c r="H8" s="4">
        <v>6.3439721793189037</v>
      </c>
      <c r="I8" s="4">
        <v>0.65206226525212474</v>
      </c>
      <c r="J8" s="4">
        <v>4.2246011894848703</v>
      </c>
      <c r="K8" s="4">
        <v>3.0451066460730738</v>
      </c>
      <c r="L8" s="4">
        <v>0.33591086391776115</v>
      </c>
      <c r="M8" s="4">
        <v>2.9357398096420284</v>
      </c>
      <c r="N8" s="4">
        <v>3.2988655332458299</v>
      </c>
      <c r="O8" s="4">
        <v>2.9639193875096576E-2</v>
      </c>
      <c r="P8" s="4">
        <v>0.35801704995634498</v>
      </c>
      <c r="Q8" s="4">
        <v>0.25375888717275613</v>
      </c>
      <c r="R8" s="4">
        <v>0</v>
      </c>
      <c r="S8" s="4">
        <v>0.11456545598603039</v>
      </c>
      <c r="T8" s="4">
        <v>1.6494327666229149</v>
      </c>
    </row>
    <row r="9" spans="1:20" ht="15.5" x14ac:dyDescent="0.35">
      <c r="A9" s="4" t="s">
        <v>270</v>
      </c>
      <c r="B9" s="4">
        <v>0</v>
      </c>
      <c r="C9" s="4" t="s">
        <v>94</v>
      </c>
      <c r="D9" s="4" t="s">
        <v>153</v>
      </c>
      <c r="E9" s="4" t="s">
        <v>212</v>
      </c>
      <c r="F9" s="4">
        <v>0.9294689134312164</v>
      </c>
      <c r="G9" s="4">
        <v>6.7773746095533829</v>
      </c>
      <c r="H9" s="4">
        <v>5.9966856347783537</v>
      </c>
      <c r="I9" s="4">
        <v>0.61344948286460288</v>
      </c>
      <c r="J9" s="4">
        <v>3.9986510196364957</v>
      </c>
      <c r="K9" s="4">
        <v>2.8784091046936098</v>
      </c>
      <c r="L9" s="4">
        <v>0.31601943056661352</v>
      </c>
      <c r="M9" s="4">
        <v>2.7787235899168867</v>
      </c>
      <c r="N9" s="4">
        <v>3.1182765300847439</v>
      </c>
      <c r="O9" s="4">
        <v>2.7884067402936492E-2</v>
      </c>
      <c r="P9" s="4">
        <v>0.33886873047766919</v>
      </c>
      <c r="Q9" s="4">
        <v>0.23986742539113415</v>
      </c>
      <c r="R9" s="4">
        <v>0</v>
      </c>
      <c r="S9" s="4">
        <v>0.10843799375285412</v>
      </c>
      <c r="T9" s="4">
        <v>1.559138265042372</v>
      </c>
    </row>
    <row r="10" spans="1:20" ht="15.5" x14ac:dyDescent="0.35">
      <c r="A10" s="4" t="s">
        <v>270</v>
      </c>
      <c r="B10" s="4">
        <v>0</v>
      </c>
      <c r="C10" s="4" t="s">
        <v>95</v>
      </c>
      <c r="D10" s="4" t="s">
        <v>154</v>
      </c>
      <c r="E10" s="4" t="s">
        <v>213</v>
      </c>
      <c r="F10" s="4">
        <v>0.87230999963420031</v>
      </c>
      <c r="G10" s="4">
        <v>6.3975230326313399</v>
      </c>
      <c r="H10" s="4">
        <v>5.653534139764302</v>
      </c>
      <c r="I10" s="4">
        <v>0.57572459975857226</v>
      </c>
      <c r="J10" s="4">
        <v>3.7745385892524905</v>
      </c>
      <c r="K10" s="4">
        <v>2.7136963870868649</v>
      </c>
      <c r="L10" s="4">
        <v>0.2965853998756281</v>
      </c>
      <c r="M10" s="4">
        <v>2.6229844433788494</v>
      </c>
      <c r="N10" s="4">
        <v>2.9398377526774371</v>
      </c>
      <c r="O10" s="4">
        <v>2.6169299989026007E-2</v>
      </c>
      <c r="P10" s="4">
        <v>0.31987615163156702</v>
      </c>
      <c r="Q10" s="4">
        <v>0.22614136559057207</v>
      </c>
      <c r="R10" s="4">
        <v>0</v>
      </c>
      <c r="S10" s="4">
        <v>0.10236036852210144</v>
      </c>
      <c r="T10" s="4">
        <v>1.4699188763387185</v>
      </c>
    </row>
    <row r="11" spans="1:20" ht="15.5" x14ac:dyDescent="0.35">
      <c r="A11" s="4" t="s">
        <v>270</v>
      </c>
      <c r="B11" s="4">
        <v>0</v>
      </c>
      <c r="C11" s="4" t="s">
        <v>96</v>
      </c>
      <c r="D11" s="4" t="s">
        <v>155</v>
      </c>
      <c r="E11" s="4" t="s">
        <v>214</v>
      </c>
      <c r="F11" s="4">
        <v>0.81681365897907998</v>
      </c>
      <c r="G11" s="4">
        <v>6.0235317592765405</v>
      </c>
      <c r="H11" s="4">
        <v>5.3168122945760334</v>
      </c>
      <c r="I11" s="4">
        <v>0.53909701492619277</v>
      </c>
      <c r="J11" s="4">
        <v>3.5538837379731585</v>
      </c>
      <c r="K11" s="4">
        <v>2.552069901396496</v>
      </c>
      <c r="L11" s="4">
        <v>0.27771664405288715</v>
      </c>
      <c r="M11" s="4">
        <v>2.4696480213033816</v>
      </c>
      <c r="N11" s="4">
        <v>2.7647423931795374</v>
      </c>
      <c r="O11" s="4">
        <v>2.4504409769372397E-2</v>
      </c>
      <c r="P11" s="4">
        <v>0.30117658796382707</v>
      </c>
      <c r="Q11" s="4">
        <v>0.21267249178304135</v>
      </c>
      <c r="R11" s="4">
        <v>0</v>
      </c>
      <c r="S11" s="4">
        <v>9.6376508148424647E-2</v>
      </c>
      <c r="T11" s="4">
        <v>1.3823711965897687</v>
      </c>
    </row>
    <row r="12" spans="1:20" ht="15.5" x14ac:dyDescent="0.35">
      <c r="A12" s="4" t="s">
        <v>270</v>
      </c>
      <c r="B12" s="4">
        <v>0</v>
      </c>
      <c r="C12" s="4" t="s">
        <v>97</v>
      </c>
      <c r="D12" s="4" t="s">
        <v>156</v>
      </c>
      <c r="E12" s="4" t="s">
        <v>215</v>
      </c>
      <c r="F12" s="4">
        <v>0.76323495253103291</v>
      </c>
      <c r="G12" s="4">
        <v>5.6577678707938048</v>
      </c>
      <c r="H12" s="4">
        <v>4.988486251408661</v>
      </c>
      <c r="I12" s="4">
        <v>0.50373506867048179</v>
      </c>
      <c r="J12" s="4">
        <v>3.3380830437683446</v>
      </c>
      <c r="K12" s="4">
        <v>2.3944734006761572</v>
      </c>
      <c r="L12" s="4">
        <v>0.25949988386055117</v>
      </c>
      <c r="M12" s="4">
        <v>2.3196848270254598</v>
      </c>
      <c r="N12" s="4">
        <v>2.5940128507325038</v>
      </c>
      <c r="O12" s="4">
        <v>2.2897048575930987E-2</v>
      </c>
      <c r="P12" s="4">
        <v>0.28288839353969025</v>
      </c>
      <c r="Q12" s="4">
        <v>0.19953945005634643</v>
      </c>
      <c r="R12" s="4">
        <v>0</v>
      </c>
      <c r="S12" s="4">
        <v>9.0524285932700885E-2</v>
      </c>
      <c r="T12" s="4">
        <v>1.2970064253662519</v>
      </c>
    </row>
    <row r="13" spans="1:20" ht="15.5" x14ac:dyDescent="0.35">
      <c r="A13" s="4" t="s">
        <v>270</v>
      </c>
      <c r="B13" s="4">
        <v>0</v>
      </c>
      <c r="C13" s="4" t="s">
        <v>98</v>
      </c>
      <c r="D13" s="4" t="s">
        <v>157</v>
      </c>
      <c r="E13" s="4" t="s">
        <v>216</v>
      </c>
      <c r="F13" s="4">
        <v>0.71177138499417425</v>
      </c>
      <c r="G13" s="4">
        <v>5.3022213796721633</v>
      </c>
      <c r="H13" s="4">
        <v>4.670194048940564</v>
      </c>
      <c r="I13" s="4">
        <v>0.46976911409615502</v>
      </c>
      <c r="J13" s="4">
        <v>3.1283106140065762</v>
      </c>
      <c r="K13" s="4">
        <v>2.2416931434914704</v>
      </c>
      <c r="L13" s="4">
        <v>0.24200227089801923</v>
      </c>
      <c r="M13" s="4">
        <v>2.1739107656655867</v>
      </c>
      <c r="N13" s="4">
        <v>2.4285009054490936</v>
      </c>
      <c r="O13" s="4">
        <v>2.1353141549825226E-2</v>
      </c>
      <c r="P13" s="4">
        <v>0.2651110689836082</v>
      </c>
      <c r="Q13" s="4">
        <v>0.18680776195762255</v>
      </c>
      <c r="R13" s="4">
        <v>0</v>
      </c>
      <c r="S13" s="4">
        <v>8.4835542074754619E-2</v>
      </c>
      <c r="T13" s="4">
        <v>1.2142504527245468</v>
      </c>
    </row>
    <row r="14" spans="1:20" ht="15.5" x14ac:dyDescent="0.35">
      <c r="A14" s="4" t="s">
        <v>270</v>
      </c>
      <c r="B14" s="4">
        <v>0</v>
      </c>
      <c r="C14" s="4" t="s">
        <v>99</v>
      </c>
      <c r="D14" s="4" t="s">
        <v>158</v>
      </c>
      <c r="E14" s="4" t="s">
        <v>217</v>
      </c>
      <c r="F14" s="4">
        <v>0.66256816311557443</v>
      </c>
      <c r="G14" s="4">
        <v>4.9585174210139193</v>
      </c>
      <c r="H14" s="4">
        <v>4.3632564807707634</v>
      </c>
      <c r="I14" s="4">
        <v>0.43729498765627917</v>
      </c>
      <c r="J14" s="4">
        <v>2.9255252783982124</v>
      </c>
      <c r="K14" s="4">
        <v>2.0943631107699665</v>
      </c>
      <c r="L14" s="4">
        <v>0.22527317545929529</v>
      </c>
      <c r="M14" s="4">
        <v>2.0329921426157069</v>
      </c>
      <c r="N14" s="4">
        <v>2.2688933700007969</v>
      </c>
      <c r="O14" s="4">
        <v>1.9877044893467231E-2</v>
      </c>
      <c r="P14" s="4">
        <v>0.24792587105069597</v>
      </c>
      <c r="Q14" s="4">
        <v>0.17453025923083054</v>
      </c>
      <c r="R14" s="4">
        <v>0</v>
      </c>
      <c r="S14" s="4">
        <v>7.9336278736222718E-2</v>
      </c>
      <c r="T14" s="4">
        <v>1.1344466850003985</v>
      </c>
    </row>
    <row r="15" spans="1:20" ht="15.5" x14ac:dyDescent="0.35">
      <c r="A15" s="4" t="s">
        <v>270</v>
      </c>
      <c r="B15" s="4">
        <v>0</v>
      </c>
      <c r="C15" s="4" t="s">
        <v>100</v>
      </c>
      <c r="D15" s="4" t="s">
        <v>159</v>
      </c>
      <c r="E15" s="4" t="s">
        <v>218</v>
      </c>
      <c r="F15" s="4">
        <v>0.61572378844714504</v>
      </c>
      <c r="G15" s="4">
        <v>4.6279366326711147</v>
      </c>
      <c r="H15" s="4">
        <v>4.0686956720712288</v>
      </c>
      <c r="I15" s="4">
        <v>0.40637770037511572</v>
      </c>
      <c r="J15" s="4">
        <v>2.7304826132759574</v>
      </c>
      <c r="K15" s="4">
        <v>1.9529739225941898</v>
      </c>
      <c r="L15" s="4">
        <v>0.20934608807202928</v>
      </c>
      <c r="M15" s="4">
        <v>1.8974540193951568</v>
      </c>
      <c r="N15" s="4">
        <v>2.1157217494770393</v>
      </c>
      <c r="O15" s="4">
        <v>1.8471713653414351E-2</v>
      </c>
      <c r="P15" s="4">
        <v>0.23139683163355573</v>
      </c>
      <c r="Q15" s="4">
        <v>0.16274782688284917</v>
      </c>
      <c r="R15" s="4">
        <v>0</v>
      </c>
      <c r="S15" s="4">
        <v>7.4046986122737843E-2</v>
      </c>
      <c r="T15" s="4">
        <v>1.0578608747385196</v>
      </c>
    </row>
    <row r="16" spans="1:20" ht="15.5" x14ac:dyDescent="0.35">
      <c r="A16" s="4" t="s">
        <v>270</v>
      </c>
      <c r="B16" s="4">
        <v>0</v>
      </c>
      <c r="C16" s="4" t="s">
        <v>101</v>
      </c>
      <c r="D16" s="4" t="s">
        <v>160</v>
      </c>
      <c r="E16" s="4" t="s">
        <v>219</v>
      </c>
      <c r="F16" s="4">
        <v>0.57129528278963404</v>
      </c>
      <c r="G16" s="4">
        <v>4.311438436808765</v>
      </c>
      <c r="H16" s="4">
        <v>3.7872562860305918</v>
      </c>
      <c r="I16" s="4">
        <v>0.37705488664115849</v>
      </c>
      <c r="J16" s="4">
        <v>2.5437486777171712</v>
      </c>
      <c r="K16" s="4">
        <v>1.817883017294684</v>
      </c>
      <c r="L16" s="4">
        <v>0.19424039614847555</v>
      </c>
      <c r="M16" s="4">
        <v>1.7676897590915936</v>
      </c>
      <c r="N16" s="4">
        <v>1.9693732687359078</v>
      </c>
      <c r="O16" s="4">
        <v>1.7138858483689019E-2</v>
      </c>
      <c r="P16" s="4">
        <v>0.21557192184043827</v>
      </c>
      <c r="Q16" s="4">
        <v>0.15149025144122369</v>
      </c>
      <c r="R16" s="4">
        <v>0</v>
      </c>
      <c r="S16" s="4">
        <v>6.8983014988940244E-2</v>
      </c>
      <c r="T16" s="4">
        <v>0.98468663436795389</v>
      </c>
    </row>
    <row r="17" spans="1:20" ht="15.5" x14ac:dyDescent="0.35">
      <c r="A17" s="4" t="s">
        <v>270</v>
      </c>
      <c r="B17" s="4">
        <v>0</v>
      </c>
      <c r="C17" s="4" t="s">
        <v>102</v>
      </c>
      <c r="D17" s="4" t="s">
        <v>161</v>
      </c>
      <c r="E17" s="4" t="s">
        <v>220</v>
      </c>
      <c r="F17" s="4">
        <v>0.52930489917176327</v>
      </c>
      <c r="G17" s="4">
        <v>4.0096974050173726</v>
      </c>
      <c r="H17" s="4">
        <v>3.5194386318546877</v>
      </c>
      <c r="I17" s="4">
        <v>0.34934123345336376</v>
      </c>
      <c r="J17" s="4">
        <v>2.3657214689602495</v>
      </c>
      <c r="K17" s="4">
        <v>1.6893305432902501</v>
      </c>
      <c r="L17" s="4">
        <v>0.1799636657183995</v>
      </c>
      <c r="M17" s="4">
        <v>1.6439759360571227</v>
      </c>
      <c r="N17" s="4">
        <v>1.8301080885644376</v>
      </c>
      <c r="O17" s="4">
        <v>1.5879146975152896E-2</v>
      </c>
      <c r="P17" s="4">
        <v>0.20048487025086864</v>
      </c>
      <c r="Q17" s="4">
        <v>0.14077754527418751</v>
      </c>
      <c r="R17" s="4">
        <v>0</v>
      </c>
      <c r="S17" s="4">
        <v>6.415515848027796E-2</v>
      </c>
      <c r="T17" s="4">
        <v>0.91505404428221881</v>
      </c>
    </row>
    <row r="18" spans="1:20" ht="15.5" x14ac:dyDescent="0.35">
      <c r="A18" s="4" t="s">
        <v>270</v>
      </c>
      <c r="B18" s="4">
        <v>0</v>
      </c>
      <c r="C18" s="4" t="s">
        <v>103</v>
      </c>
      <c r="D18" s="4" t="s">
        <v>162</v>
      </c>
      <c r="E18" s="4" t="s">
        <v>221</v>
      </c>
      <c r="F18" s="4">
        <v>0.48974506576805038</v>
      </c>
      <c r="G18" s="4">
        <v>3.7231330681630559</v>
      </c>
      <c r="H18" s="4">
        <v>3.2655252395200618</v>
      </c>
      <c r="I18" s="4">
        <v>0.32323174340691324</v>
      </c>
      <c r="J18" s="4">
        <v>2.1966485102162028</v>
      </c>
      <c r="K18" s="4">
        <v>1.5674521149696297</v>
      </c>
      <c r="L18" s="4">
        <v>0.16651332236113711</v>
      </c>
      <c r="M18" s="4">
        <v>1.5264845579468529</v>
      </c>
      <c r="N18" s="4">
        <v>1.6980731245504321</v>
      </c>
      <c r="O18" s="4">
        <v>1.4692351973041511E-2</v>
      </c>
      <c r="P18" s="4">
        <v>0.18615665340815279</v>
      </c>
      <c r="Q18" s="4">
        <v>0.13062100958080247</v>
      </c>
      <c r="R18" s="4">
        <v>0</v>
      </c>
      <c r="S18" s="4">
        <v>5.9570129090608895E-2</v>
      </c>
      <c r="T18" s="4">
        <v>0.84903656227521607</v>
      </c>
    </row>
    <row r="19" spans="1:20" ht="15.5" x14ac:dyDescent="0.35">
      <c r="A19" s="4" t="s">
        <v>270</v>
      </c>
      <c r="B19" s="4">
        <v>0</v>
      </c>
      <c r="C19" s="4" t="s">
        <v>104</v>
      </c>
      <c r="D19" s="4" t="s">
        <v>163</v>
      </c>
      <c r="E19" s="4" t="s">
        <v>222</v>
      </c>
      <c r="F19" s="4">
        <v>0.45258286115967772</v>
      </c>
      <c r="G19" s="4">
        <v>3.4519385743972832</v>
      </c>
      <c r="H19" s="4">
        <v>3.0256065055579073</v>
      </c>
      <c r="I19" s="4">
        <v>0.29870468836538733</v>
      </c>
      <c r="J19" s="4">
        <v>2.0366437588943969</v>
      </c>
      <c r="K19" s="4">
        <v>1.4522911226677955</v>
      </c>
      <c r="L19" s="4">
        <v>0.15387817279429042</v>
      </c>
      <c r="M19" s="4">
        <v>1.4152948155028859</v>
      </c>
      <c r="N19" s="4">
        <v>1.5733153828901119</v>
      </c>
      <c r="O19" s="4">
        <v>1.3577485834790331E-2</v>
      </c>
      <c r="P19" s="4">
        <v>0.17259692871986418</v>
      </c>
      <c r="Q19" s="4">
        <v>0.1210242602223163</v>
      </c>
      <c r="R19" s="4">
        <v>0</v>
      </c>
      <c r="S19" s="4">
        <v>5.5231017190356536E-2</v>
      </c>
      <c r="T19" s="4">
        <v>0.78665769144505593</v>
      </c>
    </row>
    <row r="20" spans="1:20" ht="15.5" x14ac:dyDescent="0.35">
      <c r="A20" s="4" t="s">
        <v>270</v>
      </c>
      <c r="B20" s="4">
        <v>0</v>
      </c>
      <c r="C20" s="4" t="s">
        <v>105</v>
      </c>
      <c r="D20" s="4" t="s">
        <v>164</v>
      </c>
      <c r="E20" s="4" t="s">
        <v>223</v>
      </c>
      <c r="F20" s="4">
        <v>0.4177650020809921</v>
      </c>
      <c r="G20" s="4">
        <v>3.1961145387030152</v>
      </c>
      <c r="H20" s="4">
        <v>2.799610802603786</v>
      </c>
      <c r="I20" s="4">
        <v>0.27572490137345479</v>
      </c>
      <c r="J20" s="4">
        <v>1.8857075778347789</v>
      </c>
      <c r="K20" s="4">
        <v>1.3438131852498172</v>
      </c>
      <c r="L20" s="4">
        <v>0.14204010070753731</v>
      </c>
      <c r="M20" s="4">
        <v>1.310406960868236</v>
      </c>
      <c r="N20" s="4">
        <v>1.4557976173539688</v>
      </c>
      <c r="O20" s="4">
        <v>1.2532950062429762E-2</v>
      </c>
      <c r="P20" s="4">
        <v>0.15980572693515077</v>
      </c>
      <c r="Q20" s="4">
        <v>0.11198443210415145</v>
      </c>
      <c r="R20" s="4">
        <v>0</v>
      </c>
      <c r="S20" s="4">
        <v>5.1137832619248244E-2</v>
      </c>
      <c r="T20" s="4">
        <v>0.72789880867698442</v>
      </c>
    </row>
    <row r="21" spans="1:20" ht="15.5" x14ac:dyDescent="0.35">
      <c r="A21" s="4" t="s">
        <v>270</v>
      </c>
      <c r="B21" s="4">
        <v>0</v>
      </c>
      <c r="C21" s="4" t="s">
        <v>106</v>
      </c>
      <c r="D21" s="4" t="s">
        <v>165</v>
      </c>
      <c r="E21" s="4" t="s">
        <v>224</v>
      </c>
      <c r="F21" s="4">
        <v>0.3852220187085913</v>
      </c>
      <c r="G21" s="4">
        <v>2.9554993753815411</v>
      </c>
      <c r="H21" s="4">
        <v>2.5873311710586111</v>
      </c>
      <c r="I21" s="4">
        <v>0.25424653234767025</v>
      </c>
      <c r="J21" s="4">
        <v>1.7437446314751091</v>
      </c>
      <c r="K21" s="4">
        <v>1.2419189621081332</v>
      </c>
      <c r="L21" s="4">
        <v>0.13097548636092102</v>
      </c>
      <c r="M21" s="4">
        <v>1.2117547439064318</v>
      </c>
      <c r="N21" s="4">
        <v>1.3454122089504779</v>
      </c>
      <c r="O21" s="4">
        <v>1.1556660561257738E-2</v>
      </c>
      <c r="P21" s="4">
        <v>0.14777496876907706</v>
      </c>
      <c r="Q21" s="4">
        <v>0.10349324684234444</v>
      </c>
      <c r="R21" s="4">
        <v>0</v>
      </c>
      <c r="S21" s="4">
        <v>4.728799000610466E-2</v>
      </c>
      <c r="T21" s="4">
        <v>0.67270610447523893</v>
      </c>
    </row>
    <row r="22" spans="1:20" ht="15.5" x14ac:dyDescent="0.35">
      <c r="A22" s="4" t="s">
        <v>270</v>
      </c>
      <c r="B22" s="4">
        <v>0</v>
      </c>
      <c r="C22" s="4" t="s">
        <v>107</v>
      </c>
      <c r="D22" s="4" t="s">
        <v>166</v>
      </c>
      <c r="E22" s="4" t="s">
        <v>225</v>
      </c>
      <c r="F22" s="4">
        <v>0.35487196653840242</v>
      </c>
      <c r="G22" s="4">
        <v>2.7297976174994831</v>
      </c>
      <c r="H22" s="4">
        <v>2.3884500717163011</v>
      </c>
      <c r="I22" s="4">
        <v>0.2342154979153456</v>
      </c>
      <c r="J22" s="4">
        <v>1.6105805943246949</v>
      </c>
      <c r="K22" s="4">
        <v>1.1464560344238244</v>
      </c>
      <c r="L22" s="4">
        <v>0.12065646862305682</v>
      </c>
      <c r="M22" s="4">
        <v>1.119217023174788</v>
      </c>
      <c r="N22" s="4">
        <v>1.2419940372924767</v>
      </c>
      <c r="O22" s="4">
        <v>1.0646158996152072E-2</v>
      </c>
      <c r="P22" s="4">
        <v>0.13648988087497416</v>
      </c>
      <c r="Q22" s="4">
        <v>9.553800286865205E-2</v>
      </c>
      <c r="R22" s="4">
        <v>0</v>
      </c>
      <c r="S22" s="4">
        <v>4.3676761879991734E-2</v>
      </c>
      <c r="T22" s="4">
        <v>0.62099701864623835</v>
      </c>
    </row>
    <row r="23" spans="1:20" ht="15.5" x14ac:dyDescent="0.35">
      <c r="A23" s="4" t="s">
        <v>270</v>
      </c>
      <c r="B23" s="4">
        <v>0</v>
      </c>
      <c r="C23" s="4" t="s">
        <v>108</v>
      </c>
      <c r="D23" s="4" t="s">
        <v>167</v>
      </c>
      <c r="E23" s="4" t="s">
        <v>226</v>
      </c>
      <c r="F23" s="4">
        <v>0.32662367596050762</v>
      </c>
      <c r="G23" s="4">
        <v>2.5186058410992</v>
      </c>
      <c r="H23" s="4">
        <v>2.2025618917245016</v>
      </c>
      <c r="I23" s="4">
        <v>0.21557162613393505</v>
      </c>
      <c r="J23" s="4">
        <v>1.485977446248528</v>
      </c>
      <c r="K23" s="4">
        <v>1.0572297080277606</v>
      </c>
      <c r="L23" s="4">
        <v>0.11105204982657257</v>
      </c>
      <c r="M23" s="4">
        <v>1.032628394850672</v>
      </c>
      <c r="N23" s="4">
        <v>1.1453321836967409</v>
      </c>
      <c r="O23" s="4">
        <v>9.7987102788152283E-3</v>
      </c>
      <c r="P23" s="4">
        <v>0.12593029205496001</v>
      </c>
      <c r="Q23" s="4">
        <v>8.8102475668980065E-2</v>
      </c>
      <c r="R23" s="4">
        <v>0</v>
      </c>
      <c r="S23" s="4">
        <v>4.02976934575872E-2</v>
      </c>
      <c r="T23" s="4">
        <v>0.57266609184837047</v>
      </c>
    </row>
    <row r="24" spans="1:20" ht="15.5" x14ac:dyDescent="0.35">
      <c r="A24" s="4" t="s">
        <v>270</v>
      </c>
      <c r="B24" s="4">
        <v>0</v>
      </c>
      <c r="C24" s="4" t="s">
        <v>109</v>
      </c>
      <c r="D24" s="4" t="s">
        <v>168</v>
      </c>
      <c r="E24" s="4" t="s">
        <v>227</v>
      </c>
      <c r="F24" s="4">
        <v>0.30037955654102955</v>
      </c>
      <c r="G24" s="4">
        <v>2.3214359892238279</v>
      </c>
      <c r="H24" s="4">
        <v>2.0291930581342648</v>
      </c>
      <c r="I24" s="4">
        <v>0.19825050731707952</v>
      </c>
      <c r="J24" s="4">
        <v>1.3696472336420584</v>
      </c>
      <c r="K24" s="4">
        <v>0.97401266790444707</v>
      </c>
      <c r="L24" s="4">
        <v>0.10212904922395004</v>
      </c>
      <c r="M24" s="4">
        <v>0.95178875558176934</v>
      </c>
      <c r="N24" s="4">
        <v>1.0551803902298178</v>
      </c>
      <c r="O24" s="4">
        <v>9.0113866962308869E-3</v>
      </c>
      <c r="P24" s="4">
        <v>0.11607179946119139</v>
      </c>
      <c r="Q24" s="4">
        <v>8.1167722325370589E-2</v>
      </c>
      <c r="R24" s="4">
        <v>0</v>
      </c>
      <c r="S24" s="4">
        <v>3.7142975827581248E-2</v>
      </c>
      <c r="T24" s="4">
        <v>0.5275901951149089</v>
      </c>
    </row>
    <row r="25" spans="1:20" ht="15.5" x14ac:dyDescent="0.35">
      <c r="A25" s="4" t="s">
        <v>270</v>
      </c>
      <c r="B25" s="4">
        <v>0</v>
      </c>
      <c r="C25" s="4" t="s">
        <v>110</v>
      </c>
      <c r="D25" s="4" t="s">
        <v>169</v>
      </c>
      <c r="E25" s="4" t="s">
        <v>228</v>
      </c>
      <c r="F25" s="4">
        <v>0.27603798297765969</v>
      </c>
      <c r="G25" s="4">
        <v>2.1377360269917793</v>
      </c>
      <c r="H25" s="4">
        <v>1.8678197318503236</v>
      </c>
      <c r="I25" s="4">
        <v>0.18218506876525539</v>
      </c>
      <c r="J25" s="4">
        <v>1.2612642559251497</v>
      </c>
      <c r="K25" s="4">
        <v>0.89655347128815532</v>
      </c>
      <c r="L25" s="4">
        <v>9.3852914212404284E-2</v>
      </c>
      <c r="M25" s="4">
        <v>0.87647177106662943</v>
      </c>
      <c r="N25" s="4">
        <v>0.97126626056216825</v>
      </c>
      <c r="O25" s="4">
        <v>8.2811394893297901E-3</v>
      </c>
      <c r="P25" s="4">
        <v>0.10688680134958897</v>
      </c>
      <c r="Q25" s="4">
        <v>7.4712789274012939E-2</v>
      </c>
      <c r="R25" s="4">
        <v>0</v>
      </c>
      <c r="S25" s="4">
        <v>3.420377643186847E-2</v>
      </c>
      <c r="T25" s="4">
        <v>0.48563313028108412</v>
      </c>
    </row>
    <row r="26" spans="1:20" ht="15.5" x14ac:dyDescent="0.35">
      <c r="A26" s="4" t="s">
        <v>270</v>
      </c>
      <c r="B26" s="4">
        <v>0</v>
      </c>
      <c r="C26" s="4" t="s">
        <v>111</v>
      </c>
      <c r="D26" s="4" t="s">
        <v>170</v>
      </c>
      <c r="E26" s="4" t="s">
        <v>229</v>
      </c>
      <c r="F26" s="4">
        <v>0.25349529598964299</v>
      </c>
      <c r="G26" s="4">
        <v>1.9669079626136095</v>
      </c>
      <c r="H26" s="4">
        <v>1.7178831421991898</v>
      </c>
      <c r="I26" s="4">
        <v>0.16730689535316437</v>
      </c>
      <c r="J26" s="4">
        <v>1.1604756979420294</v>
      </c>
      <c r="K26" s="4">
        <v>0.82458390825561112</v>
      </c>
      <c r="L26" s="4">
        <v>8.6188400636478604E-2</v>
      </c>
      <c r="M26" s="4">
        <v>0.8064322646715798</v>
      </c>
      <c r="N26" s="4">
        <v>0.89329923394357869</v>
      </c>
      <c r="O26" s="4">
        <v>7.6048588796892892E-3</v>
      </c>
      <c r="P26" s="4">
        <v>9.8345398130680481E-2</v>
      </c>
      <c r="Q26" s="4">
        <v>6.8715325687967593E-2</v>
      </c>
      <c r="R26" s="4">
        <v>0</v>
      </c>
      <c r="S26" s="4">
        <v>3.1470527401817751E-2</v>
      </c>
      <c r="T26" s="4">
        <v>0.44664961697178934</v>
      </c>
    </row>
    <row r="27" spans="1:20" ht="15.5" x14ac:dyDescent="0.35">
      <c r="A27" s="4" t="s">
        <v>270</v>
      </c>
      <c r="B27" s="4">
        <v>0</v>
      </c>
      <c r="C27" s="4" t="s">
        <v>112</v>
      </c>
      <c r="D27" s="4" t="s">
        <v>171</v>
      </c>
      <c r="E27" s="4" t="s">
        <v>230</v>
      </c>
      <c r="F27" s="4">
        <v>0.23264745484446148</v>
      </c>
      <c r="G27" s="4">
        <v>1.808323344730528</v>
      </c>
      <c r="H27" s="4">
        <v>1.5788026839278373</v>
      </c>
      <c r="I27" s="4">
        <v>0.15354732019734457</v>
      </c>
      <c r="J27" s="4">
        <v>1.0669107733910115</v>
      </c>
      <c r="K27" s="4">
        <v>0.75782528828536189</v>
      </c>
      <c r="L27" s="4">
        <v>7.910013464711689E-2</v>
      </c>
      <c r="M27" s="4">
        <v>0.74141257133951644</v>
      </c>
      <c r="N27" s="4">
        <v>0.8209773956424754</v>
      </c>
      <c r="O27" s="4">
        <v>6.9794236453338439E-3</v>
      </c>
      <c r="P27" s="4">
        <v>9.0416167236526401E-2</v>
      </c>
      <c r="Q27" s="4">
        <v>6.3152107357113491E-2</v>
      </c>
      <c r="R27" s="4">
        <v>0</v>
      </c>
      <c r="S27" s="4">
        <v>2.893317351568845E-2</v>
      </c>
      <c r="T27" s="4">
        <v>0.4104886978212377</v>
      </c>
    </row>
    <row r="28" spans="1:20" ht="15.5" x14ac:dyDescent="0.35">
      <c r="A28" s="4" t="s">
        <v>270</v>
      </c>
      <c r="B28" s="4">
        <v>0</v>
      </c>
      <c r="C28" s="4" t="s">
        <v>113</v>
      </c>
      <c r="D28" s="4" t="s">
        <v>172</v>
      </c>
      <c r="E28" s="4" t="s">
        <v>231</v>
      </c>
      <c r="F28" s="4">
        <v>0.21339137946381156</v>
      </c>
      <c r="G28" s="4">
        <v>1.6613363981935854</v>
      </c>
      <c r="H28" s="4">
        <v>1.4499869389260951</v>
      </c>
      <c r="I28" s="4">
        <v>0.14083831044611564</v>
      </c>
      <c r="J28" s="4">
        <v>0.98018847493421535</v>
      </c>
      <c r="K28" s="4">
        <v>0.69599373068452564</v>
      </c>
      <c r="L28" s="4">
        <v>7.2553069017695926E-2</v>
      </c>
      <c r="M28" s="4">
        <v>0.6811479232593699</v>
      </c>
      <c r="N28" s="4">
        <v>0.75399320824156946</v>
      </c>
      <c r="O28" s="4">
        <v>6.4017413839143463E-3</v>
      </c>
      <c r="P28" s="4">
        <v>8.3066819909679276E-2</v>
      </c>
      <c r="Q28" s="4">
        <v>5.7999477557043808E-2</v>
      </c>
      <c r="R28" s="4">
        <v>0</v>
      </c>
      <c r="S28" s="4">
        <v>2.6581382371097365E-2</v>
      </c>
      <c r="T28" s="4">
        <v>0.37699660412078473</v>
      </c>
    </row>
    <row r="29" spans="1:20" ht="15.5" x14ac:dyDescent="0.35">
      <c r="A29" s="4" t="s">
        <v>270</v>
      </c>
      <c r="B29" s="4">
        <v>0</v>
      </c>
      <c r="C29" s="4" t="s">
        <v>114</v>
      </c>
      <c r="D29" s="4" t="s">
        <v>173</v>
      </c>
      <c r="E29" s="4" t="s">
        <v>232</v>
      </c>
      <c r="F29" s="4">
        <v>0.19562601965542467</v>
      </c>
      <c r="G29" s="4">
        <v>1.5252949927398727</v>
      </c>
      <c r="H29" s="4">
        <v>1.3308428086297699</v>
      </c>
      <c r="I29" s="4">
        <v>0.12911317297258029</v>
      </c>
      <c r="J29" s="4">
        <v>0.89992404571652485</v>
      </c>
      <c r="K29" s="4">
        <v>0.63880454814228949</v>
      </c>
      <c r="L29" s="4">
        <v>6.6512846682844379E-2</v>
      </c>
      <c r="M29" s="4">
        <v>0.62537094702334772</v>
      </c>
      <c r="N29" s="4">
        <v>0.69203826048748041</v>
      </c>
      <c r="O29" s="4">
        <v>5.8687805896627402E-3</v>
      </c>
      <c r="P29" s="4">
        <v>7.6264749636993645E-2</v>
      </c>
      <c r="Q29" s="4">
        <v>5.3233712345190795E-2</v>
      </c>
      <c r="R29" s="4">
        <v>0</v>
      </c>
      <c r="S29" s="4">
        <v>2.4404719883837963E-2</v>
      </c>
      <c r="T29" s="4">
        <v>0.3460191302437402</v>
      </c>
    </row>
    <row r="30" spans="1:20" ht="15.5" x14ac:dyDescent="0.35">
      <c r="A30" s="4" t="s">
        <v>270</v>
      </c>
      <c r="B30" s="4">
        <v>0</v>
      </c>
      <c r="C30" s="4" t="s">
        <v>115</v>
      </c>
      <c r="D30" s="4" t="s">
        <v>174</v>
      </c>
      <c r="E30" s="4" t="s">
        <v>233</v>
      </c>
      <c r="F30" s="4">
        <v>0.17925318746073343</v>
      </c>
      <c r="G30" s="4">
        <v>1.3995496559919469</v>
      </c>
      <c r="H30" s="4">
        <v>1.2207829537245989</v>
      </c>
      <c r="I30" s="4">
        <v>0.11830710372408407</v>
      </c>
      <c r="J30" s="4">
        <v>0.82573429703524859</v>
      </c>
      <c r="K30" s="4">
        <v>0.5859758177878075</v>
      </c>
      <c r="L30" s="4">
        <v>6.0946083736649365E-2</v>
      </c>
      <c r="M30" s="4">
        <v>0.57381535895669822</v>
      </c>
      <c r="N30" s="4">
        <v>0.63480713593679139</v>
      </c>
      <c r="O30" s="4">
        <v>5.3775956238220025E-3</v>
      </c>
      <c r="P30" s="4">
        <v>6.9977482799597354E-2</v>
      </c>
      <c r="Q30" s="4">
        <v>4.8831318148983956E-2</v>
      </c>
      <c r="R30" s="4">
        <v>0</v>
      </c>
      <c r="S30" s="4">
        <v>2.239279449587115E-2</v>
      </c>
      <c r="T30" s="4">
        <v>0.31740356796839569</v>
      </c>
    </row>
    <row r="31" spans="1:20" ht="15.5" x14ac:dyDescent="0.35">
      <c r="A31" s="4" t="s">
        <v>270</v>
      </c>
      <c r="B31" s="4">
        <v>0</v>
      </c>
      <c r="C31" s="4" t="s">
        <v>116</v>
      </c>
      <c r="D31" s="4" t="s">
        <v>175</v>
      </c>
      <c r="E31" s="4" t="s">
        <v>234</v>
      </c>
      <c r="F31" s="4">
        <v>0.16417818627971112</v>
      </c>
      <c r="G31" s="4">
        <v>1.2834608473998279</v>
      </c>
      <c r="H31" s="4">
        <v>1.1192317387137736</v>
      </c>
      <c r="I31" s="4">
        <v>0.10835760294460935</v>
      </c>
      <c r="J31" s="4">
        <v>0.75724189996589841</v>
      </c>
      <c r="K31" s="4">
        <v>0.53723123458261135</v>
      </c>
      <c r="L31" s="4">
        <v>5.5820583335101773E-2</v>
      </c>
      <c r="M31" s="4">
        <v>0.52621894743392938</v>
      </c>
      <c r="N31" s="4">
        <v>0.58200050413116222</v>
      </c>
      <c r="O31" s="4">
        <v>4.9253455883913333E-3</v>
      </c>
      <c r="P31" s="4">
        <v>6.4173042369991398E-2</v>
      </c>
      <c r="Q31" s="4">
        <v>4.4769269548550941E-2</v>
      </c>
      <c r="R31" s="4">
        <v>0</v>
      </c>
      <c r="S31" s="4">
        <v>2.0535373558397248E-2</v>
      </c>
      <c r="T31" s="4">
        <v>0.29100025206558111</v>
      </c>
    </row>
    <row r="32" spans="1:20" ht="15.5" x14ac:dyDescent="0.35">
      <c r="A32" s="4" t="s">
        <v>270</v>
      </c>
      <c r="B32" s="4">
        <v>0</v>
      </c>
      <c r="C32" s="4" t="s">
        <v>117</v>
      </c>
      <c r="D32" s="4" t="s">
        <v>176</v>
      </c>
      <c r="E32" s="4" t="s">
        <v>235</v>
      </c>
      <c r="F32" s="4">
        <v>0.15031026764069616</v>
      </c>
      <c r="G32" s="4">
        <v>1.1764047062465268</v>
      </c>
      <c r="H32" s="4">
        <v>1.0256298728746369</v>
      </c>
      <c r="I32" s="4">
        <v>9.9204776642859469E-2</v>
      </c>
      <c r="J32" s="4">
        <v>0.69407877668545082</v>
      </c>
      <c r="K32" s="4">
        <v>0.49230233897982573</v>
      </c>
      <c r="L32" s="4">
        <v>5.1105490997836692E-2</v>
      </c>
      <c r="M32" s="4">
        <v>0.48232592956107595</v>
      </c>
      <c r="N32" s="4">
        <v>0.53332753389481125</v>
      </c>
      <c r="O32" s="4">
        <v>4.5093080292208845E-3</v>
      </c>
      <c r="P32" s="4">
        <v>5.8820235312326344E-2</v>
      </c>
      <c r="Q32" s="4">
        <v>4.1025194914985477E-2</v>
      </c>
      <c r="R32" s="4">
        <v>0</v>
      </c>
      <c r="S32" s="4">
        <v>1.8822475299944429E-2</v>
      </c>
      <c r="T32" s="4">
        <v>0.26666376694740562</v>
      </c>
    </row>
    <row r="33" spans="1:20" ht="15.5" x14ac:dyDescent="0.35">
      <c r="A33" s="4" t="s">
        <v>270</v>
      </c>
      <c r="B33" s="4">
        <v>0</v>
      </c>
      <c r="C33" s="4" t="s">
        <v>118</v>
      </c>
      <c r="D33" s="4" t="s">
        <v>177</v>
      </c>
      <c r="E33" s="4" t="s">
        <v>236</v>
      </c>
      <c r="F33" s="4">
        <v>0.13756294346034409</v>
      </c>
      <c r="G33" s="4">
        <v>1.0777774772190258</v>
      </c>
      <c r="H33" s="4">
        <v>0.93943792834218276</v>
      </c>
      <c r="I33" s="4">
        <v>9.0791542683827109E-2</v>
      </c>
      <c r="J33" s="4">
        <v>0.63588871155922522</v>
      </c>
      <c r="K33" s="4">
        <v>0.45093020560424768</v>
      </c>
      <c r="L33" s="4">
        <v>4.6771400776516987E-2</v>
      </c>
      <c r="M33" s="4">
        <v>0.44188876565980056</v>
      </c>
      <c r="N33" s="4">
        <v>0.48850772273793508</v>
      </c>
      <c r="O33" s="4">
        <v>4.1268883038103228E-3</v>
      </c>
      <c r="P33" s="4">
        <v>5.3888873860951293E-2</v>
      </c>
      <c r="Q33" s="4">
        <v>3.7577517133687309E-2</v>
      </c>
      <c r="R33" s="4">
        <v>0</v>
      </c>
      <c r="S33" s="4">
        <v>1.7244439635504413E-2</v>
      </c>
      <c r="T33" s="4">
        <v>0.24425386136896754</v>
      </c>
    </row>
    <row r="34" spans="1:20" ht="15.5" x14ac:dyDescent="0.35">
      <c r="A34" s="4" t="s">
        <v>270</v>
      </c>
      <c r="B34" s="4">
        <v>0</v>
      </c>
      <c r="C34" s="4" t="s">
        <v>119</v>
      </c>
      <c r="D34" s="4" t="s">
        <v>178</v>
      </c>
      <c r="E34" s="4" t="s">
        <v>237</v>
      </c>
      <c r="F34" s="4">
        <v>0.12585417856181458</v>
      </c>
      <c r="G34" s="4">
        <v>0.98699880338918344</v>
      </c>
      <c r="H34" s="4">
        <v>0.86013890228429868</v>
      </c>
      <c r="I34" s="4">
        <v>8.3063757850797629E-2</v>
      </c>
      <c r="J34" s="4">
        <v>0.58232929399961819</v>
      </c>
      <c r="K34" s="4">
        <v>0.41286667309646335</v>
      </c>
      <c r="L34" s="4">
        <v>4.2790420711016949E-2</v>
      </c>
      <c r="M34" s="4">
        <v>0.4046695093895652</v>
      </c>
      <c r="N34" s="4">
        <v>0.44727222918783532</v>
      </c>
      <c r="O34" s="4">
        <v>3.7756253568544374E-3</v>
      </c>
      <c r="P34" s="4">
        <v>4.9349940169459178E-2</v>
      </c>
      <c r="Q34" s="4">
        <v>3.4405556091371949E-2</v>
      </c>
      <c r="R34" s="4">
        <v>0</v>
      </c>
      <c r="S34" s="4">
        <v>1.5791980854226936E-2</v>
      </c>
      <c r="T34" s="4">
        <v>0.22363611459391766</v>
      </c>
    </row>
    <row r="35" spans="1:20" ht="15.5" x14ac:dyDescent="0.35">
      <c r="A35" s="4" t="s">
        <v>270</v>
      </c>
      <c r="B35" s="4">
        <v>0</v>
      </c>
      <c r="C35" s="4" t="s">
        <v>120</v>
      </c>
      <c r="D35" s="4" t="s">
        <v>179</v>
      </c>
      <c r="E35" s="4" t="s">
        <v>238</v>
      </c>
      <c r="F35" s="4">
        <v>0.11510648521244635</v>
      </c>
      <c r="G35" s="4">
        <v>0.90351406039344351</v>
      </c>
      <c r="H35" s="4">
        <v>0.78723997473838903</v>
      </c>
      <c r="I35" s="4">
        <v>7.5970280240214585E-2</v>
      </c>
      <c r="J35" s="4">
        <v>0.53307329563213168</v>
      </c>
      <c r="K35" s="4">
        <v>0.3778751878744267</v>
      </c>
      <c r="L35" s="4">
        <v>3.9136204972231754E-2</v>
      </c>
      <c r="M35" s="4">
        <v>0.37044076476131182</v>
      </c>
      <c r="N35" s="4">
        <v>0.40936478686396233</v>
      </c>
      <c r="O35" s="4">
        <v>3.4531945563733902E-3</v>
      </c>
      <c r="P35" s="4">
        <v>4.5175703019672178E-2</v>
      </c>
      <c r="Q35" s="4">
        <v>3.1489598989535558E-2</v>
      </c>
      <c r="R35" s="4">
        <v>0</v>
      </c>
      <c r="S35" s="4">
        <v>1.4456224966295096E-2</v>
      </c>
      <c r="T35" s="4">
        <v>0.20468239343198116</v>
      </c>
    </row>
    <row r="36" spans="1:20" ht="15.5" x14ac:dyDescent="0.35">
      <c r="A36" s="4" t="s">
        <v>270</v>
      </c>
      <c r="B36" s="4">
        <v>0</v>
      </c>
      <c r="C36" s="4" t="s">
        <v>121</v>
      </c>
      <c r="D36" s="4" t="s">
        <v>180</v>
      </c>
      <c r="E36" s="4" t="s">
        <v>239</v>
      </c>
      <c r="F36" s="4">
        <v>0.10524693858982459</v>
      </c>
      <c r="G36" s="4">
        <v>0.8267958884016493</v>
      </c>
      <c r="H36" s="4">
        <v>0.72027359768108923</v>
      </c>
      <c r="I36" s="4">
        <v>6.9462979469284231E-2</v>
      </c>
      <c r="J36" s="4">
        <v>0.48780957415697307</v>
      </c>
      <c r="K36" s="4">
        <v>0.34573132688692282</v>
      </c>
      <c r="L36" s="4">
        <v>3.578395912054036E-2</v>
      </c>
      <c r="M36" s="4">
        <v>0.33898631424467618</v>
      </c>
      <c r="N36" s="4">
        <v>0.37454227079416641</v>
      </c>
      <c r="O36" s="4">
        <v>3.1574081576947375E-3</v>
      </c>
      <c r="P36" s="4">
        <v>4.1339794420082468E-2</v>
      </c>
      <c r="Q36" s="4">
        <v>2.8810943907243571E-2</v>
      </c>
      <c r="R36" s="4">
        <v>0</v>
      </c>
      <c r="S36" s="4">
        <v>1.3228734214426389E-2</v>
      </c>
      <c r="T36" s="4">
        <v>0.1872711353970832</v>
      </c>
    </row>
    <row r="37" spans="1:20" ht="15.5" x14ac:dyDescent="0.35">
      <c r="A37" s="4" t="s">
        <v>270</v>
      </c>
      <c r="B37" s="4">
        <v>0</v>
      </c>
      <c r="C37" s="4" t="s">
        <v>122</v>
      </c>
      <c r="D37" s="4" t="s">
        <v>181</v>
      </c>
      <c r="E37" s="4" t="s">
        <v>240</v>
      </c>
      <c r="F37" s="4">
        <v>9.6207129440185016E-2</v>
      </c>
      <c r="G37" s="4">
        <v>0.75634506105358301</v>
      </c>
      <c r="H37" s="4">
        <v>0.65879803504013534</v>
      </c>
      <c r="I37" s="4">
        <v>6.3496705430522118E-2</v>
      </c>
      <c r="J37" s="4">
        <v>0.44624358602161396</v>
      </c>
      <c r="K37" s="4">
        <v>0.31622305681926494</v>
      </c>
      <c r="L37" s="4">
        <v>3.2710424009662904E-2</v>
      </c>
      <c r="M37" s="4">
        <v>0.310101475031969</v>
      </c>
      <c r="N37" s="4">
        <v>0.34257497822087041</v>
      </c>
      <c r="O37" s="4">
        <v>2.8862138832055502E-3</v>
      </c>
      <c r="P37" s="4">
        <v>3.7817253052679155E-2</v>
      </c>
      <c r="Q37" s="4">
        <v>2.6351921401605416E-2</v>
      </c>
      <c r="R37" s="4">
        <v>0</v>
      </c>
      <c r="S37" s="4">
        <v>1.2101520976857329E-2</v>
      </c>
      <c r="T37" s="4">
        <v>0.1712874891104352</v>
      </c>
    </row>
    <row r="38" spans="1:20" ht="15.5" x14ac:dyDescent="0.35">
      <c r="A38" s="4" t="s">
        <v>270</v>
      </c>
      <c r="B38" s="4">
        <v>0</v>
      </c>
      <c r="C38" s="4" t="s">
        <v>123</v>
      </c>
      <c r="D38" s="4" t="s">
        <v>182</v>
      </c>
      <c r="E38" s="4" t="s">
        <v>241</v>
      </c>
      <c r="F38" s="4">
        <v>8.7923203708664938E-2</v>
      </c>
      <c r="G38" s="4">
        <v>0.6916918611471542</v>
      </c>
      <c r="H38" s="4">
        <v>0.60239837389395323</v>
      </c>
      <c r="I38" s="4">
        <v>5.802931444771886E-2</v>
      </c>
      <c r="J38" s="4">
        <v>0.40809819807682096</v>
      </c>
      <c r="K38" s="4">
        <v>0.28915121946909755</v>
      </c>
      <c r="L38" s="4">
        <v>2.9893889260946077E-2</v>
      </c>
      <c r="M38" s="4">
        <v>0.28359366307033318</v>
      </c>
      <c r="N38" s="4">
        <v>0.31324715442485568</v>
      </c>
      <c r="O38" s="4">
        <v>2.637696111259948E-3</v>
      </c>
      <c r="P38" s="4">
        <v>3.4584593057357713E-2</v>
      </c>
      <c r="Q38" s="4">
        <v>2.4095934955758128E-2</v>
      </c>
      <c r="R38" s="4">
        <v>0</v>
      </c>
      <c r="S38" s="4">
        <v>1.1067069778354468E-2</v>
      </c>
      <c r="T38" s="4">
        <v>0.15662357721242784</v>
      </c>
    </row>
    <row r="39" spans="1:20" ht="15.5" x14ac:dyDescent="0.35">
      <c r="A39" s="4" t="s">
        <v>270</v>
      </c>
      <c r="B39" s="4">
        <v>0</v>
      </c>
      <c r="C39" s="4" t="s">
        <v>124</v>
      </c>
      <c r="D39" s="4" t="s">
        <v>183</v>
      </c>
      <c r="E39" s="4" t="s">
        <v>242</v>
      </c>
      <c r="F39" s="4">
        <v>8.0335394717474445E-2</v>
      </c>
      <c r="G39" s="4">
        <v>0.63239340795759236</v>
      </c>
      <c r="H39" s="4">
        <v>0.5506840194739322</v>
      </c>
      <c r="I39" s="4">
        <v>5.3021360513533136E-2</v>
      </c>
      <c r="J39" s="4">
        <v>0.37311211069497946</v>
      </c>
      <c r="K39" s="4">
        <v>0.26432832934748746</v>
      </c>
      <c r="L39" s="4">
        <v>2.7314034203941309E-2</v>
      </c>
      <c r="M39" s="4">
        <v>0.25928129726261284</v>
      </c>
      <c r="N39" s="4">
        <v>0.28635569012644474</v>
      </c>
      <c r="O39" s="4">
        <v>2.4100618415242333E-3</v>
      </c>
      <c r="P39" s="4">
        <v>3.1619670397879621E-2</v>
      </c>
      <c r="Q39" s="4">
        <v>2.2027360778957287E-2</v>
      </c>
      <c r="R39" s="4">
        <v>0</v>
      </c>
      <c r="S39" s="4">
        <v>1.0118294527321478E-2</v>
      </c>
      <c r="T39" s="4">
        <v>0.14317784506322237</v>
      </c>
    </row>
    <row r="40" spans="1:20" ht="15.5" x14ac:dyDescent="0.35">
      <c r="A40" s="4" t="s">
        <v>270</v>
      </c>
      <c r="B40" s="4">
        <v>0</v>
      </c>
      <c r="C40" s="4" t="s">
        <v>125</v>
      </c>
      <c r="D40" s="4" t="s">
        <v>184</v>
      </c>
      <c r="E40" s="4" t="s">
        <v>243</v>
      </c>
      <c r="F40" s="4">
        <v>7.3388013660502655E-2</v>
      </c>
      <c r="G40" s="4">
        <v>0.57803435267174941</v>
      </c>
      <c r="H40" s="4">
        <v>0.5032891675444725</v>
      </c>
      <c r="I40" s="4">
        <v>4.8436089015931758E-2</v>
      </c>
      <c r="J40" s="4">
        <v>0.34104026807633214</v>
      </c>
      <c r="K40" s="4">
        <v>0.2415788004213468</v>
      </c>
      <c r="L40" s="4">
        <v>2.49519246445709E-2</v>
      </c>
      <c r="M40" s="4">
        <v>0.23699408459541724</v>
      </c>
      <c r="N40" s="4">
        <v>0.26171036712312573</v>
      </c>
      <c r="O40" s="4">
        <v>2.2016404098150794E-3</v>
      </c>
      <c r="P40" s="4">
        <v>2.8901717633587471E-2</v>
      </c>
      <c r="Q40" s="4">
        <v>2.0131566701778899E-2</v>
      </c>
      <c r="R40" s="4">
        <v>0</v>
      </c>
      <c r="S40" s="4">
        <v>9.2485496427479903E-3</v>
      </c>
      <c r="T40" s="4">
        <v>0.13085518356156287</v>
      </c>
    </row>
    <row r="41" spans="1:20" ht="15.5" x14ac:dyDescent="0.35">
      <c r="A41" s="4" t="s">
        <v>270</v>
      </c>
      <c r="B41" s="4">
        <v>0</v>
      </c>
      <c r="C41" s="4" t="s">
        <v>126</v>
      </c>
      <c r="D41" s="4" t="s">
        <v>185</v>
      </c>
      <c r="E41" s="4" t="s">
        <v>244</v>
      </c>
      <c r="F41" s="4">
        <v>6.7029429622781578E-2</v>
      </c>
      <c r="G41" s="4">
        <v>0.52822740918049893</v>
      </c>
      <c r="H41" s="4">
        <v>0.45987314209301544</v>
      </c>
      <c r="I41" s="4">
        <v>4.4239423551035842E-2</v>
      </c>
      <c r="J41" s="4">
        <v>0.31165417141649437</v>
      </c>
      <c r="K41" s="4">
        <v>0.2207391082046474</v>
      </c>
      <c r="L41" s="4">
        <v>2.2790006071745736E-2</v>
      </c>
      <c r="M41" s="4">
        <v>0.21657323776400456</v>
      </c>
      <c r="N41" s="4">
        <v>0.23913403388836804</v>
      </c>
      <c r="O41" s="4">
        <v>2.0108828886834474E-3</v>
      </c>
      <c r="P41" s="4">
        <v>2.6411370459024947E-2</v>
      </c>
      <c r="Q41" s="4">
        <v>1.8394925683720618E-2</v>
      </c>
      <c r="R41" s="4">
        <v>0</v>
      </c>
      <c r="S41" s="4">
        <v>8.4516385468879837E-3</v>
      </c>
      <c r="T41" s="4">
        <v>0.11956701694418402</v>
      </c>
    </row>
    <row r="42" spans="1:20" ht="15.5" x14ac:dyDescent="0.35">
      <c r="A42" s="4" t="s">
        <v>270</v>
      </c>
      <c r="B42" s="4">
        <v>0</v>
      </c>
      <c r="C42" s="4" t="s">
        <v>127</v>
      </c>
      <c r="D42" s="4" t="s">
        <v>186</v>
      </c>
      <c r="E42" s="4" t="s">
        <v>245</v>
      </c>
      <c r="F42" s="4">
        <v>6.1211762363180662E-2</v>
      </c>
      <c r="G42" s="4">
        <v>0.48261156317628806</v>
      </c>
      <c r="H42" s="4">
        <v>0.42011872485105078</v>
      </c>
      <c r="I42" s="4">
        <v>4.0399763159699238E-2</v>
      </c>
      <c r="J42" s="4">
        <v>0.28474082227400993</v>
      </c>
      <c r="K42" s="4">
        <v>0.20165698792850437</v>
      </c>
      <c r="L42" s="4">
        <v>2.0811999203481424E-2</v>
      </c>
      <c r="M42" s="4">
        <v>0.1978707409022781</v>
      </c>
      <c r="N42" s="4">
        <v>0.21846173692254642</v>
      </c>
      <c r="O42" s="4">
        <v>1.8363528708954199E-3</v>
      </c>
      <c r="P42" s="4">
        <v>2.4130578158814406E-2</v>
      </c>
      <c r="Q42" s="4">
        <v>1.6804748994042031E-2</v>
      </c>
      <c r="R42" s="4">
        <v>0</v>
      </c>
      <c r="S42" s="4">
        <v>7.7217850108206093E-3</v>
      </c>
      <c r="T42" s="4">
        <v>0.10923086846127321</v>
      </c>
    </row>
    <row r="43" spans="1:20" ht="15.5" x14ac:dyDescent="0.35">
      <c r="A43" s="4" t="s">
        <v>270</v>
      </c>
      <c r="B43" s="4">
        <v>0</v>
      </c>
      <c r="C43" s="4" t="s">
        <v>128</v>
      </c>
      <c r="D43" s="4" t="s">
        <v>187</v>
      </c>
      <c r="E43" s="4" t="s">
        <v>246</v>
      </c>
      <c r="F43" s="4">
        <v>5.5890681973695878E-2</v>
      </c>
      <c r="G43" s="4">
        <v>0.44085101106275815</v>
      </c>
      <c r="H43" s="4">
        <v>0.38373114003196596</v>
      </c>
      <c r="I43" s="4">
        <v>3.6887850102639279E-2</v>
      </c>
      <c r="J43" s="4">
        <v>0.26010209652702732</v>
      </c>
      <c r="K43" s="4">
        <v>0.18419094721534365</v>
      </c>
      <c r="L43" s="4">
        <v>1.9002831871056596E-2</v>
      </c>
      <c r="M43" s="4">
        <v>0.18074891453573083</v>
      </c>
      <c r="N43" s="4">
        <v>0.1995401928166223</v>
      </c>
      <c r="O43" s="4">
        <v>1.6767204592108764E-3</v>
      </c>
      <c r="P43" s="4">
        <v>2.2042550553137908E-2</v>
      </c>
      <c r="Q43" s="4">
        <v>1.5349245601278639E-2</v>
      </c>
      <c r="R43" s="4">
        <v>0</v>
      </c>
      <c r="S43" s="4">
        <v>7.0536161770041305E-3</v>
      </c>
      <c r="T43" s="4">
        <v>9.9770096408311151E-2</v>
      </c>
    </row>
    <row r="44" spans="1:20" ht="15.5" x14ac:dyDescent="0.35">
      <c r="A44" s="4" t="s">
        <v>270</v>
      </c>
      <c r="B44" s="4">
        <v>0</v>
      </c>
      <c r="C44" s="4" t="s">
        <v>129</v>
      </c>
      <c r="D44" s="4" t="s">
        <v>188</v>
      </c>
      <c r="E44" s="4" t="s">
        <v>247</v>
      </c>
      <c r="F44" s="4">
        <v>5.1025205473707883E-2</v>
      </c>
      <c r="G44" s="4">
        <v>0.4026339987933365</v>
      </c>
      <c r="H44" s="4">
        <v>0.35043696503806776</v>
      </c>
      <c r="I44" s="4">
        <v>3.3676635612647207E-2</v>
      </c>
      <c r="J44" s="4">
        <v>0.23755405928806853</v>
      </c>
      <c r="K44" s="4">
        <v>0.16820974321827251</v>
      </c>
      <c r="L44" s="4">
        <v>1.7348569861060679E-2</v>
      </c>
      <c r="M44" s="4">
        <v>0.16507993950526795</v>
      </c>
      <c r="N44" s="4">
        <v>0.18222722181979525</v>
      </c>
      <c r="O44" s="4">
        <v>1.5307561642112365E-3</v>
      </c>
      <c r="P44" s="4">
        <v>2.0131699939666826E-2</v>
      </c>
      <c r="Q44" s="4">
        <v>1.401747860152271E-2</v>
      </c>
      <c r="R44" s="4">
        <v>0</v>
      </c>
      <c r="S44" s="4">
        <v>6.4421439806933841E-3</v>
      </c>
      <c r="T44" s="4">
        <v>9.1113610909897627E-2</v>
      </c>
    </row>
    <row r="45" spans="1:20" ht="15.5" x14ac:dyDescent="0.35">
      <c r="A45" s="4" t="s">
        <v>270</v>
      </c>
      <c r="B45" s="4">
        <v>0</v>
      </c>
      <c r="C45" s="4" t="s">
        <v>130</v>
      </c>
      <c r="D45" s="4" t="s">
        <v>189</v>
      </c>
      <c r="E45" s="4" t="s">
        <v>248</v>
      </c>
      <c r="F45" s="4">
        <v>4.6577493829418434E-2</v>
      </c>
      <c r="G45" s="4">
        <v>0.36767159793129423</v>
      </c>
      <c r="H45" s="4">
        <v>0.31998299808591318</v>
      </c>
      <c r="I45" s="4">
        <v>3.0741145927416169E-2</v>
      </c>
      <c r="J45" s="4">
        <v>0.21692624277946357</v>
      </c>
      <c r="K45" s="4">
        <v>0.15359183908123833</v>
      </c>
      <c r="L45" s="4">
        <v>1.5836347902002265E-2</v>
      </c>
      <c r="M45" s="4">
        <v>0.15074535515183063</v>
      </c>
      <c r="N45" s="4">
        <v>0.16639115900467485</v>
      </c>
      <c r="O45" s="4">
        <v>1.3973248148825531E-3</v>
      </c>
      <c r="P45" s="4">
        <v>1.8383579896564712E-2</v>
      </c>
      <c r="Q45" s="4">
        <v>1.2799319923436527E-2</v>
      </c>
      <c r="R45" s="4">
        <v>0</v>
      </c>
      <c r="S45" s="4">
        <v>5.8827455669007078E-3</v>
      </c>
      <c r="T45" s="4">
        <v>8.3195579502337427E-2</v>
      </c>
    </row>
    <row r="46" spans="1:20" ht="15.5" x14ac:dyDescent="0.35">
      <c r="A46" s="4" t="s">
        <v>270</v>
      </c>
      <c r="B46" s="4">
        <v>0</v>
      </c>
      <c r="C46" s="4" t="s">
        <v>131</v>
      </c>
      <c r="D46" s="4" t="s">
        <v>190</v>
      </c>
      <c r="E46" s="4" t="s">
        <v>249</v>
      </c>
      <c r="F46" s="4">
        <v>4.251265207237475E-2</v>
      </c>
      <c r="G46" s="4">
        <v>0.33569644899296675</v>
      </c>
      <c r="H46" s="4">
        <v>0.2921351074107128</v>
      </c>
      <c r="I46" s="4">
        <v>2.8058350367767337E-2</v>
      </c>
      <c r="J46" s="4">
        <v>0.19806090490585038</v>
      </c>
      <c r="K46" s="4">
        <v>0.14022485155714215</v>
      </c>
      <c r="L46" s="4">
        <v>1.4454301704607413E-2</v>
      </c>
      <c r="M46" s="4">
        <v>0.13763554408711637</v>
      </c>
      <c r="N46" s="4">
        <v>0.15191025585357065</v>
      </c>
      <c r="O46" s="4">
        <v>1.2753795621712424E-3</v>
      </c>
      <c r="P46" s="4">
        <v>1.6784822449648337E-2</v>
      </c>
      <c r="Q46" s="4">
        <v>1.1685404296428512E-2</v>
      </c>
      <c r="R46" s="4">
        <v>0</v>
      </c>
      <c r="S46" s="4">
        <v>5.3711431838874679E-3</v>
      </c>
      <c r="T46" s="4">
        <v>7.5955127926785326E-2</v>
      </c>
    </row>
    <row r="47" spans="1:20" ht="15.5" x14ac:dyDescent="0.35">
      <c r="A47" s="4" t="s">
        <v>270</v>
      </c>
      <c r="B47" s="4">
        <v>0</v>
      </c>
      <c r="C47" s="4" t="s">
        <v>132</v>
      </c>
      <c r="D47" s="4" t="s">
        <v>191</v>
      </c>
      <c r="E47" s="4" t="s">
        <v>250</v>
      </c>
      <c r="F47" s="4">
        <v>3.8798534553609494E-2</v>
      </c>
      <c r="G47" s="4">
        <v>0.30646149611991186</v>
      </c>
      <c r="H47" s="4">
        <v>0.26667708160996079</v>
      </c>
      <c r="I47" s="4">
        <v>2.5607032805382266E-2</v>
      </c>
      <c r="J47" s="4">
        <v>0.18081228271074798</v>
      </c>
      <c r="K47" s="4">
        <v>0.12800499917278119</v>
      </c>
      <c r="L47" s="4">
        <v>1.3191501748227226E-2</v>
      </c>
      <c r="M47" s="4">
        <v>0.12564921340916385</v>
      </c>
      <c r="N47" s="4">
        <v>0.1386720824371796</v>
      </c>
      <c r="O47" s="4">
        <v>1.1639560366082848E-3</v>
      </c>
      <c r="P47" s="4">
        <v>1.5323074805995594E-2</v>
      </c>
      <c r="Q47" s="4">
        <v>1.0667083264398431E-2</v>
      </c>
      <c r="R47" s="4">
        <v>0</v>
      </c>
      <c r="S47" s="4">
        <v>4.9033839379185899E-3</v>
      </c>
      <c r="T47" s="4">
        <v>6.93360412185898E-2</v>
      </c>
    </row>
    <row r="48" spans="1:20" ht="15.5" x14ac:dyDescent="0.35">
      <c r="A48" s="4" t="s">
        <v>270</v>
      </c>
      <c r="B48" s="4">
        <v>0</v>
      </c>
      <c r="C48" s="4" t="s">
        <v>133</v>
      </c>
      <c r="D48" s="4" t="s">
        <v>192</v>
      </c>
      <c r="E48" s="4" t="s">
        <v>251</v>
      </c>
      <c r="F48" s="4">
        <v>3.5405556845497947E-2</v>
      </c>
      <c r="G48" s="4">
        <v>0.27973873203653182</v>
      </c>
      <c r="H48" s="4">
        <v>0.2434094964068432</v>
      </c>
      <c r="I48" s="4">
        <v>2.3367667518028646E-2</v>
      </c>
      <c r="J48" s="4">
        <v>0.16504585190155377</v>
      </c>
      <c r="K48" s="4">
        <v>0.11683655827528473</v>
      </c>
      <c r="L48" s="4">
        <v>1.2037889327469301E-2</v>
      </c>
      <c r="M48" s="4">
        <v>0.11469288013497804</v>
      </c>
      <c r="N48" s="4">
        <v>0.12657293813155848</v>
      </c>
      <c r="O48" s="4">
        <v>1.0621667053649384E-3</v>
      </c>
      <c r="P48" s="4">
        <v>1.3986936601826592E-2</v>
      </c>
      <c r="Q48" s="4">
        <v>9.7363798562737289E-3</v>
      </c>
      <c r="R48" s="4">
        <v>0</v>
      </c>
      <c r="S48" s="4">
        <v>4.4758197125845094E-3</v>
      </c>
      <c r="T48" s="4">
        <v>6.3286469065779241E-2</v>
      </c>
    </row>
    <row r="49" spans="1:20" ht="15.5" x14ac:dyDescent="0.35">
      <c r="A49" s="4" t="s">
        <v>270</v>
      </c>
      <c r="B49" s="4">
        <v>0</v>
      </c>
      <c r="C49" s="4" t="s">
        <v>134</v>
      </c>
      <c r="D49" s="4" t="s">
        <v>193</v>
      </c>
      <c r="E49" s="4" t="s">
        <v>252</v>
      </c>
      <c r="F49" s="4">
        <v>3.2306515373026909E-2</v>
      </c>
      <c r="G49" s="4">
        <v>0.25531796797229234</v>
      </c>
      <c r="H49" s="4">
        <v>0.22214860953623466</v>
      </c>
      <c r="I49" s="4">
        <v>2.1322300146197761E-2</v>
      </c>
      <c r="J49" s="4">
        <v>0.15063760110365246</v>
      </c>
      <c r="K49" s="4">
        <v>0.10663133257739263</v>
      </c>
      <c r="L49" s="4">
        <v>1.0984215226829148E-2</v>
      </c>
      <c r="M49" s="4">
        <v>0.10468036686863985</v>
      </c>
      <c r="N49" s="4">
        <v>0.11551727695884204</v>
      </c>
      <c r="O49" s="4">
        <v>9.6919546119080728E-4</v>
      </c>
      <c r="P49" s="4">
        <v>1.2765898398614618E-2</v>
      </c>
      <c r="Q49" s="4">
        <v>8.8859443814493875E-3</v>
      </c>
      <c r="R49" s="4">
        <v>0</v>
      </c>
      <c r="S49" s="4">
        <v>4.0850874875566776E-3</v>
      </c>
      <c r="T49" s="4">
        <v>5.7758638479421018E-2</v>
      </c>
    </row>
    <row r="50" spans="1:20" ht="15.5" x14ac:dyDescent="0.35">
      <c r="A50" s="4" t="s">
        <v>270</v>
      </c>
      <c r="B50" s="4">
        <v>0</v>
      </c>
      <c r="C50" s="4" t="s">
        <v>135</v>
      </c>
      <c r="D50" s="4" t="s">
        <v>194</v>
      </c>
      <c r="E50" s="4" t="s">
        <v>253</v>
      </c>
      <c r="F50" s="4">
        <v>2.9476415505697438E-2</v>
      </c>
      <c r="G50" s="4">
        <v>0.2330056396601419</v>
      </c>
      <c r="H50" s="4">
        <v>0.20272529248630897</v>
      </c>
      <c r="I50" s="4">
        <v>1.9454434233760309E-2</v>
      </c>
      <c r="J50" s="4">
        <v>0.1374733273994837</v>
      </c>
      <c r="K50" s="4">
        <v>9.7308140393428305E-2</v>
      </c>
      <c r="L50" s="4">
        <v>1.0021981271937128E-2</v>
      </c>
      <c r="M50" s="4">
        <v>9.553231226065817E-2</v>
      </c>
      <c r="N50" s="4">
        <v>0.10541715209288066</v>
      </c>
      <c r="O50" s="4">
        <v>8.8429246517092311E-4</v>
      </c>
      <c r="P50" s="4">
        <v>1.1650281983007096E-2</v>
      </c>
      <c r="Q50" s="4">
        <v>8.1090116994523582E-3</v>
      </c>
      <c r="R50" s="4">
        <v>0</v>
      </c>
      <c r="S50" s="4">
        <v>3.7280902345622705E-3</v>
      </c>
      <c r="T50" s="4">
        <v>5.2708576046440331E-2</v>
      </c>
    </row>
    <row r="51" spans="1:20" ht="15.5" x14ac:dyDescent="0.35">
      <c r="A51" s="4" t="s">
        <v>270</v>
      </c>
      <c r="B51" s="4">
        <v>0</v>
      </c>
      <c r="C51" s="4" t="s">
        <v>136</v>
      </c>
      <c r="D51" s="4" t="s">
        <v>195</v>
      </c>
      <c r="E51" s="4" t="s">
        <v>254</v>
      </c>
      <c r="F51" s="4">
        <v>2.689230855849457E-2</v>
      </c>
      <c r="G51" s="4">
        <v>0.21262365757056345</v>
      </c>
      <c r="H51" s="4">
        <v>0.18498400538271376</v>
      </c>
      <c r="I51" s="4">
        <v>1.7748923648606418E-2</v>
      </c>
      <c r="J51" s="4">
        <v>0.12544795796663244</v>
      </c>
      <c r="K51" s="4">
        <v>8.8792322583702593E-2</v>
      </c>
      <c r="L51" s="4">
        <v>9.1433849098881536E-3</v>
      </c>
      <c r="M51" s="4">
        <v>8.7175699603931012E-2</v>
      </c>
      <c r="N51" s="4">
        <v>9.6191682799011163E-2</v>
      </c>
      <c r="O51" s="4">
        <v>8.0676925675483705E-4</v>
      </c>
      <c r="P51" s="4">
        <v>1.0631182878528173E-2</v>
      </c>
      <c r="Q51" s="4">
        <v>7.3993602153085503E-3</v>
      </c>
      <c r="R51" s="4">
        <v>0</v>
      </c>
      <c r="S51" s="4">
        <v>3.4019785211290153E-3</v>
      </c>
      <c r="T51" s="4">
        <v>4.8095841399505582E-2</v>
      </c>
    </row>
    <row r="52" spans="1:20" ht="15.5" x14ac:dyDescent="0.35">
      <c r="A52" s="4" t="s">
        <v>270</v>
      </c>
      <c r="B52" s="4">
        <v>0</v>
      </c>
      <c r="C52" s="4" t="s">
        <v>137</v>
      </c>
      <c r="D52" s="4" t="s">
        <v>196</v>
      </c>
      <c r="E52" s="4" t="s">
        <v>255</v>
      </c>
      <c r="F52" s="4">
        <v>2.4533137924541846E-2</v>
      </c>
      <c r="G52" s="4">
        <v>0.19400830711770528</v>
      </c>
      <c r="H52" s="4">
        <v>0.16878181930427527</v>
      </c>
      <c r="I52" s="4">
        <v>1.6191871030197619E-2</v>
      </c>
      <c r="J52" s="4">
        <v>0.11446490119944611</v>
      </c>
      <c r="K52" s="4">
        <v>8.1015273266052124E-2</v>
      </c>
      <c r="L52" s="4">
        <v>8.3412668943442271E-3</v>
      </c>
      <c r="M52" s="4">
        <v>7.9543405918259161E-2</v>
      </c>
      <c r="N52" s="4">
        <v>8.7766546038223148E-2</v>
      </c>
      <c r="O52" s="4">
        <v>7.3599413773625536E-4</v>
      </c>
      <c r="P52" s="4">
        <v>9.7004153558852644E-3</v>
      </c>
      <c r="Q52" s="4">
        <v>6.7512727721710112E-3</v>
      </c>
      <c r="R52" s="4">
        <v>0</v>
      </c>
      <c r="S52" s="4">
        <v>3.1041329138832845E-3</v>
      </c>
      <c r="T52" s="4">
        <v>4.3883273019111574E-2</v>
      </c>
    </row>
    <row r="53" spans="1:20" ht="15.5" x14ac:dyDescent="0.35">
      <c r="A53" s="4" t="s">
        <v>270</v>
      </c>
      <c r="B53" s="4">
        <v>0</v>
      </c>
      <c r="C53" s="4" t="s">
        <v>138</v>
      </c>
      <c r="D53" s="4" t="s">
        <v>197</v>
      </c>
      <c r="E53" s="4" t="s">
        <v>256</v>
      </c>
      <c r="F53" s="4">
        <v>2.237959438391398E-2</v>
      </c>
      <c r="G53" s="4">
        <v>0.17700920260286515</v>
      </c>
      <c r="H53" s="4">
        <v>0.15398748870210086</v>
      </c>
      <c r="I53" s="4">
        <v>1.4770532293383227E-2</v>
      </c>
      <c r="J53" s="4">
        <v>0.10443542953569043</v>
      </c>
      <c r="K53" s="4">
        <v>7.391399457700841E-2</v>
      </c>
      <c r="L53" s="4">
        <v>7.6090620905307528E-3</v>
      </c>
      <c r="M53" s="4">
        <v>7.2573773067174704E-2</v>
      </c>
      <c r="N53" s="4">
        <v>8.0073494125092445E-2</v>
      </c>
      <c r="O53" s="4">
        <v>6.7138783151741933E-4</v>
      </c>
      <c r="P53" s="4">
        <v>8.8504601301432582E-3</v>
      </c>
      <c r="Q53" s="4">
        <v>6.1594995480840345E-3</v>
      </c>
      <c r="R53" s="4">
        <v>0</v>
      </c>
      <c r="S53" s="4">
        <v>2.8321472416458424E-3</v>
      </c>
      <c r="T53" s="4">
        <v>4.0036747062546223E-2</v>
      </c>
    </row>
    <row r="54" spans="1:20" ht="15.5" x14ac:dyDescent="0.35">
      <c r="A54" s="4" t="s">
        <v>270</v>
      </c>
      <c r="B54" s="4">
        <v>0</v>
      </c>
      <c r="C54" s="4" t="s">
        <v>139</v>
      </c>
      <c r="D54" s="4" t="s">
        <v>198</v>
      </c>
      <c r="E54" s="4" t="s">
        <v>257</v>
      </c>
      <c r="F54" s="4">
        <v>2.0413980494586686E-2</v>
      </c>
      <c r="G54" s="4">
        <v>0.16148829707256177</v>
      </c>
      <c r="H54" s="4">
        <v>0.14048057529854338</v>
      </c>
      <c r="I54" s="4">
        <v>1.3473227126427213E-2</v>
      </c>
      <c r="J54" s="4">
        <v>9.5278095272811433E-2</v>
      </c>
      <c r="K54" s="4">
        <v>6.7430676143300824E-2</v>
      </c>
      <c r="L54" s="4">
        <v>6.9407533681594726E-3</v>
      </c>
      <c r="M54" s="4">
        <v>6.6210201799750318E-2</v>
      </c>
      <c r="N54" s="4">
        <v>7.3049899155242556E-2</v>
      </c>
      <c r="O54" s="4">
        <v>6.1241941483760058E-4</v>
      </c>
      <c r="P54" s="4">
        <v>8.0744148536280886E-3</v>
      </c>
      <c r="Q54" s="4">
        <v>5.6192230119417354E-3</v>
      </c>
      <c r="R54" s="4">
        <v>0</v>
      </c>
      <c r="S54" s="4">
        <v>2.5838127531609884E-3</v>
      </c>
      <c r="T54" s="4">
        <v>3.6524949577621278E-2</v>
      </c>
    </row>
    <row r="55" spans="1:20" ht="15.5" x14ac:dyDescent="0.35">
      <c r="A55" s="4" t="s">
        <v>270</v>
      </c>
      <c r="B55" s="4">
        <v>0</v>
      </c>
      <c r="C55" s="4" t="s">
        <v>140</v>
      </c>
      <c r="D55" s="4" t="s">
        <v>199</v>
      </c>
      <c r="E55" s="4" t="s">
        <v>258</v>
      </c>
      <c r="F55" s="4">
        <v>1.8620083865788836E-2</v>
      </c>
      <c r="G55" s="4">
        <v>0.14731894900322096</v>
      </c>
      <c r="H55" s="4">
        <v>0.12815062381714398</v>
      </c>
      <c r="I55" s="4">
        <v>1.2289255351420633E-2</v>
      </c>
      <c r="J55" s="4">
        <v>8.6918179911900359E-2</v>
      </c>
      <c r="K55" s="4">
        <v>6.1512299432229106E-2</v>
      </c>
      <c r="L55" s="4">
        <v>6.3308285143682036E-3</v>
      </c>
      <c r="M55" s="4">
        <v>6.040076909132059E-2</v>
      </c>
      <c r="N55" s="4">
        <v>6.6638324384914877E-2</v>
      </c>
      <c r="O55" s="4">
        <v>5.58602515973665E-4</v>
      </c>
      <c r="P55" s="4">
        <v>7.3659474501610485E-3</v>
      </c>
      <c r="Q55" s="4">
        <v>5.1260249526857591E-3</v>
      </c>
      <c r="R55" s="4">
        <v>0</v>
      </c>
      <c r="S55" s="4">
        <v>2.3571031840515354E-3</v>
      </c>
      <c r="T55" s="4">
        <v>3.3319162192457438E-2</v>
      </c>
    </row>
    <row r="56" spans="1:20" ht="15.5" x14ac:dyDescent="0.35">
      <c r="A56" s="4" t="s">
        <v>270</v>
      </c>
      <c r="B56" s="4">
        <v>0</v>
      </c>
      <c r="C56" s="4" t="s">
        <v>141</v>
      </c>
      <c r="D56" s="4" t="s">
        <v>200</v>
      </c>
      <c r="E56" s="4" t="s">
        <v>259</v>
      </c>
      <c r="F56" s="4">
        <v>1.6983059035236114E-2</v>
      </c>
      <c r="G56" s="4">
        <v>0.13438504572959334</v>
      </c>
      <c r="H56" s="4">
        <v>0.11689638909462927</v>
      </c>
      <c r="I56" s="4">
        <v>1.1208818963255837E-2</v>
      </c>
      <c r="J56" s="4">
        <v>7.9287176980460061E-2</v>
      </c>
      <c r="K56" s="4">
        <v>5.6110266765422044E-2</v>
      </c>
      <c r="L56" s="4">
        <v>5.7742400719802784E-3</v>
      </c>
      <c r="M56" s="4">
        <v>5.5097868749133264E-2</v>
      </c>
      <c r="N56" s="4">
        <v>6.0786122329207222E-2</v>
      </c>
      <c r="O56" s="4">
        <v>5.0949177105708346E-4</v>
      </c>
      <c r="P56" s="4">
        <v>6.7192522864796675E-3</v>
      </c>
      <c r="Q56" s="4">
        <v>4.6758555637851709E-3</v>
      </c>
      <c r="R56" s="4">
        <v>0</v>
      </c>
      <c r="S56" s="4">
        <v>2.1501607316734934E-3</v>
      </c>
      <c r="T56" s="4">
        <v>3.0393061164603611E-2</v>
      </c>
    </row>
    <row r="57" spans="1:20" ht="15.5" x14ac:dyDescent="0.35">
      <c r="A57" s="4" t="s">
        <v>270</v>
      </c>
      <c r="B57" s="4">
        <v>0</v>
      </c>
      <c r="C57" s="4" t="s">
        <v>142</v>
      </c>
      <c r="D57" s="4" t="s">
        <v>201</v>
      </c>
      <c r="E57" s="4" t="s">
        <v>260</v>
      </c>
      <c r="F57" s="4">
        <v>1.5489317614913085E-2</v>
      </c>
      <c r="G57" s="4">
        <v>0.12258018276403498</v>
      </c>
      <c r="H57" s="4">
        <v>0.10662511351281254</v>
      </c>
      <c r="I57" s="4">
        <v>1.0222949625842637E-2</v>
      </c>
      <c r="J57" s="4">
        <v>7.2322307830780641E-2</v>
      </c>
      <c r="K57" s="4">
        <v>5.1180054486150019E-2</v>
      </c>
      <c r="L57" s="4">
        <v>5.266367989070448E-3</v>
      </c>
      <c r="M57" s="4">
        <v>5.0257874933254343E-2</v>
      </c>
      <c r="N57" s="4">
        <v>5.5445059026662517E-2</v>
      </c>
      <c r="O57" s="4">
        <v>4.6467952844739252E-4</v>
      </c>
      <c r="P57" s="4">
        <v>6.1290091382017499E-3</v>
      </c>
      <c r="Q57" s="4">
        <v>4.2650045405125013E-3</v>
      </c>
      <c r="R57" s="4">
        <v>0</v>
      </c>
      <c r="S57" s="4">
        <v>1.9612829242245597E-3</v>
      </c>
      <c r="T57" s="4">
        <v>2.7722529513331259E-2</v>
      </c>
    </row>
    <row r="58" spans="1:20" ht="15.5" x14ac:dyDescent="0.35">
      <c r="A58" s="4" t="s">
        <v>270</v>
      </c>
      <c r="B58" s="4">
        <v>0</v>
      </c>
      <c r="C58" s="4" t="s">
        <v>143</v>
      </c>
      <c r="D58" s="4" t="s">
        <v>202</v>
      </c>
      <c r="E58" s="4" t="s">
        <v>261</v>
      </c>
      <c r="F58" s="4">
        <v>1.412642633105636E-2</v>
      </c>
      <c r="G58" s="4">
        <v>0.11180689756975219</v>
      </c>
      <c r="H58" s="4">
        <v>9.7251853228927099E-2</v>
      </c>
      <c r="I58" s="4">
        <v>9.3234413784971989E-3</v>
      </c>
      <c r="J58" s="4">
        <v>6.5966069566153793E-2</v>
      </c>
      <c r="K58" s="4">
        <v>4.6680889549885009E-2</v>
      </c>
      <c r="L58" s="4">
        <v>4.8029849525591624E-3</v>
      </c>
      <c r="M58" s="4">
        <v>4.5840828003598399E-2</v>
      </c>
      <c r="N58" s="4">
        <v>5.057096367904209E-2</v>
      </c>
      <c r="O58" s="4">
        <v>4.2379278993169079E-4</v>
      </c>
      <c r="P58" s="4">
        <v>5.5903448784876096E-3</v>
      </c>
      <c r="Q58" s="4">
        <v>3.8900741291570842E-3</v>
      </c>
      <c r="R58" s="4">
        <v>0</v>
      </c>
      <c r="S58" s="4">
        <v>1.7889103611160352E-3</v>
      </c>
      <c r="T58" s="4">
        <v>2.5285481839521045E-2</v>
      </c>
    </row>
    <row r="59" spans="1:20" ht="15.5" x14ac:dyDescent="0.35">
      <c r="A59" s="4" t="s">
        <v>270</v>
      </c>
      <c r="B59" s="4">
        <v>0</v>
      </c>
      <c r="C59" s="4" t="s">
        <v>144</v>
      </c>
      <c r="D59" s="4" t="s">
        <v>203</v>
      </c>
      <c r="E59" s="4" t="s">
        <v>262</v>
      </c>
      <c r="F59" s="4">
        <v>1.2883012559275377E-2</v>
      </c>
      <c r="G59" s="4">
        <v>0.10197595591982697</v>
      </c>
      <c r="H59" s="4">
        <v>8.869885134952922E-2</v>
      </c>
      <c r="I59" s="4">
        <v>8.5027882891217498E-3</v>
      </c>
      <c r="J59" s="4">
        <v>6.0165813992697909E-2</v>
      </c>
      <c r="K59" s="4">
        <v>4.2575448647774024E-2</v>
      </c>
      <c r="L59" s="4">
        <v>4.380224270153628E-3</v>
      </c>
      <c r="M59" s="4">
        <v>4.1810141927129056E-2</v>
      </c>
      <c r="N59" s="4">
        <v>4.6123402701755196E-2</v>
      </c>
      <c r="O59" s="4">
        <v>3.8649037677826128E-4</v>
      </c>
      <c r="P59" s="4">
        <v>5.0987977959913488E-3</v>
      </c>
      <c r="Q59" s="4">
        <v>3.5479540539811688E-3</v>
      </c>
      <c r="R59" s="4">
        <v>0</v>
      </c>
      <c r="S59" s="4">
        <v>1.6316152947172316E-3</v>
      </c>
      <c r="T59" s="4">
        <v>2.3061701350877598E-2</v>
      </c>
    </row>
    <row r="60" spans="1:20" ht="15.5" x14ac:dyDescent="0.35">
      <c r="A60" s="4" t="s">
        <v>270</v>
      </c>
      <c r="B60" s="4">
        <v>0</v>
      </c>
      <c r="C60" s="4" t="s">
        <v>145</v>
      </c>
      <c r="D60" s="4" t="s">
        <v>204</v>
      </c>
      <c r="E60" s="4" t="s">
        <v>263</v>
      </c>
      <c r="F60" s="4">
        <v>5.1680312600115436E-3</v>
      </c>
      <c r="G60" s="4">
        <v>4.091051463986714E-2</v>
      </c>
      <c r="H60" s="4">
        <v>3.5583534592221654E-2</v>
      </c>
      <c r="I60" s="4">
        <v>3.4109006316076188E-3</v>
      </c>
      <c r="J60" s="4">
        <v>2.4137203637521611E-2</v>
      </c>
      <c r="K60" s="4">
        <v>1.7080096604266393E-2</v>
      </c>
      <c r="L60" s="4">
        <v>1.7571306284039246E-3</v>
      </c>
      <c r="M60" s="4">
        <v>1.6773311002345526E-2</v>
      </c>
      <c r="N60" s="4">
        <v>1.850343798795526E-2</v>
      </c>
      <c r="O60" s="4">
        <v>1.5504093780034631E-4</v>
      </c>
      <c r="P60" s="4">
        <v>2.0455257319933573E-3</v>
      </c>
      <c r="Q60" s="4">
        <v>1.4233413836888661E-3</v>
      </c>
      <c r="R60" s="4">
        <v>0</v>
      </c>
      <c r="S60" s="4">
        <v>6.5456823423787423E-4</v>
      </c>
      <c r="T60" s="4">
        <v>9.2517189939776302E-3</v>
      </c>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271</v>
      </c>
      <c r="B2" s="4">
        <v>0</v>
      </c>
      <c r="C2" s="4" t="s">
        <v>87</v>
      </c>
      <c r="D2" s="4" t="s">
        <v>146</v>
      </c>
      <c r="E2" s="4" t="s">
        <v>205</v>
      </c>
      <c r="F2" s="4">
        <v>0.22459001850722948</v>
      </c>
      <c r="G2" s="4">
        <v>28.373057174541024</v>
      </c>
      <c r="H2" s="4">
        <v>31.941123592479673</v>
      </c>
      <c r="I2" s="4">
        <v>0.14822941221477146</v>
      </c>
      <c r="J2" s="4">
        <v>16.740103732979204</v>
      </c>
      <c r="K2" s="4">
        <v>15.331739324390243</v>
      </c>
      <c r="L2" s="4">
        <v>7.6360606292458014E-2</v>
      </c>
      <c r="M2" s="4">
        <v>11.632953441561819</v>
      </c>
      <c r="N2" s="4">
        <v>16.609384268089432</v>
      </c>
      <c r="O2" s="4">
        <v>6.7377005552168839E-3</v>
      </c>
      <c r="P2" s="4">
        <v>1.4186528587270513</v>
      </c>
      <c r="Q2" s="4">
        <v>1.277644943699187</v>
      </c>
      <c r="R2" s="4">
        <v>0</v>
      </c>
      <c r="S2" s="4">
        <v>0.45396891479265639</v>
      </c>
      <c r="T2" s="4">
        <v>8.304692134044716</v>
      </c>
    </row>
    <row r="3" spans="1:20" ht="15.5" x14ac:dyDescent="0.35">
      <c r="A3" s="4" t="s">
        <v>271</v>
      </c>
      <c r="B3" s="4">
        <v>0</v>
      </c>
      <c r="C3" s="4" t="s">
        <v>88</v>
      </c>
      <c r="D3" s="4" t="s">
        <v>147</v>
      </c>
      <c r="E3" s="4" t="s">
        <v>206</v>
      </c>
      <c r="F3" s="4">
        <v>0.21555781928344997</v>
      </c>
      <c r="G3" s="4">
        <v>27.186453831144426</v>
      </c>
      <c r="H3" s="4">
        <v>30.444279200223384</v>
      </c>
      <c r="I3" s="4">
        <v>0.14226816072707699</v>
      </c>
      <c r="J3" s="4">
        <v>16.040007760375211</v>
      </c>
      <c r="K3" s="4">
        <v>14.613254016107224</v>
      </c>
      <c r="L3" s="4">
        <v>7.3289658556372983E-2</v>
      </c>
      <c r="M3" s="4">
        <v>11.146446070769214</v>
      </c>
      <c r="N3" s="4">
        <v>15.831025184116161</v>
      </c>
      <c r="O3" s="4">
        <v>6.4667345785034986E-3</v>
      </c>
      <c r="P3" s="4">
        <v>1.3593226915572214</v>
      </c>
      <c r="Q3" s="4">
        <v>1.2177711680089354</v>
      </c>
      <c r="R3" s="4">
        <v>0</v>
      </c>
      <c r="S3" s="4">
        <v>0.43498326129831083</v>
      </c>
      <c r="T3" s="4">
        <v>7.9155125920580804</v>
      </c>
    </row>
    <row r="4" spans="1:20" ht="15.5" x14ac:dyDescent="0.35">
      <c r="A4" s="4" t="s">
        <v>271</v>
      </c>
      <c r="B4" s="4">
        <v>0</v>
      </c>
      <c r="C4" s="4" t="s">
        <v>89</v>
      </c>
      <c r="D4" s="4" t="s">
        <v>148</v>
      </c>
      <c r="E4" s="4" t="s">
        <v>207</v>
      </c>
      <c r="F4" s="4">
        <v>0.20657241544418875</v>
      </c>
      <c r="G4" s="4">
        <v>26.011751071678681</v>
      </c>
      <c r="H4" s="4">
        <v>28.978934305886462</v>
      </c>
      <c r="I4" s="4">
        <v>0.13633779419316458</v>
      </c>
      <c r="J4" s="4">
        <v>15.34693313229042</v>
      </c>
      <c r="K4" s="4">
        <v>13.909888466825501</v>
      </c>
      <c r="L4" s="4">
        <v>7.0234621251024171E-2</v>
      </c>
      <c r="M4" s="4">
        <v>10.664817939388259</v>
      </c>
      <c r="N4" s="4">
        <v>15.06904583906096</v>
      </c>
      <c r="O4" s="4">
        <v>6.1971724633256625E-3</v>
      </c>
      <c r="P4" s="4">
        <v>1.3005875535839342</v>
      </c>
      <c r="Q4" s="4">
        <v>1.1591573722354584</v>
      </c>
      <c r="R4" s="4">
        <v>0</v>
      </c>
      <c r="S4" s="4">
        <v>0.41618801714685888</v>
      </c>
      <c r="T4" s="4">
        <v>7.5345229195304801</v>
      </c>
    </row>
    <row r="5" spans="1:20" ht="15.5" x14ac:dyDescent="0.35">
      <c r="A5" s="4" t="s">
        <v>271</v>
      </c>
      <c r="B5" s="4">
        <v>0</v>
      </c>
      <c r="C5" s="4" t="s">
        <v>90</v>
      </c>
      <c r="D5" s="4" t="s">
        <v>149</v>
      </c>
      <c r="E5" s="4" t="s">
        <v>208</v>
      </c>
      <c r="F5" s="4">
        <v>0.19767142807325547</v>
      </c>
      <c r="G5" s="4">
        <v>24.853201187875968</v>
      </c>
      <c r="H5" s="4">
        <v>27.550016033422345</v>
      </c>
      <c r="I5" s="4">
        <v>0.13046314252834862</v>
      </c>
      <c r="J5" s="4">
        <v>14.66338870084682</v>
      </c>
      <c r="K5" s="4">
        <v>13.224007696042726</v>
      </c>
      <c r="L5" s="4">
        <v>6.7208285544906848E-2</v>
      </c>
      <c r="M5" s="4">
        <v>10.189812487029146</v>
      </c>
      <c r="N5" s="4">
        <v>14.326008337379619</v>
      </c>
      <c r="O5" s="4">
        <v>5.9301428421976634E-3</v>
      </c>
      <c r="P5" s="4">
        <v>1.2426600593937984</v>
      </c>
      <c r="Q5" s="4">
        <v>1.1020006413368939</v>
      </c>
      <c r="R5" s="4">
        <v>0</v>
      </c>
      <c r="S5" s="4">
        <v>0.39765121900601547</v>
      </c>
      <c r="T5" s="4">
        <v>7.1630041686898096</v>
      </c>
    </row>
    <row r="6" spans="1:20" ht="15.5" x14ac:dyDescent="0.35">
      <c r="A6" s="4" t="s">
        <v>271</v>
      </c>
      <c r="B6" s="4">
        <v>0</v>
      </c>
      <c r="C6" s="4" t="s">
        <v>91</v>
      </c>
      <c r="D6" s="4" t="s">
        <v>150</v>
      </c>
      <c r="E6" s="4" t="s">
        <v>209</v>
      </c>
      <c r="F6" s="4">
        <v>0.18888887457244097</v>
      </c>
      <c r="G6" s="4">
        <v>23.714648923595782</v>
      </c>
      <c r="H6" s="4">
        <v>26.161370539568644</v>
      </c>
      <c r="I6" s="4">
        <v>0.12466665721781105</v>
      </c>
      <c r="J6" s="4">
        <v>13.991642864921511</v>
      </c>
      <c r="K6" s="4">
        <v>12.557457858992949</v>
      </c>
      <c r="L6" s="4">
        <v>6.4222217354629921E-2</v>
      </c>
      <c r="M6" s="4">
        <v>9.7230060586742706</v>
      </c>
      <c r="N6" s="4">
        <v>13.603912680575695</v>
      </c>
      <c r="O6" s="4">
        <v>5.6666662371732289E-3</v>
      </c>
      <c r="P6" s="4">
        <v>1.1857324461797891</v>
      </c>
      <c r="Q6" s="4">
        <v>1.0464548215827458</v>
      </c>
      <c r="R6" s="4">
        <v>0</v>
      </c>
      <c r="S6" s="4">
        <v>0.3794343827775325</v>
      </c>
      <c r="T6" s="4">
        <v>6.8019563402878473</v>
      </c>
    </row>
    <row r="7" spans="1:20" ht="15.5" x14ac:dyDescent="0.35">
      <c r="A7" s="4" t="s">
        <v>271</v>
      </c>
      <c r="B7" s="4">
        <v>0</v>
      </c>
      <c r="C7" s="4" t="s">
        <v>92</v>
      </c>
      <c r="D7" s="4" t="s">
        <v>151</v>
      </c>
      <c r="E7" s="4" t="s">
        <v>210</v>
      </c>
      <c r="F7" s="4">
        <v>0.1802550558465176</v>
      </c>
      <c r="G7" s="4">
        <v>22.599501077627789</v>
      </c>
      <c r="H7" s="4">
        <v>24.815949816215372</v>
      </c>
      <c r="I7" s="4">
        <v>0.11896833685870162</v>
      </c>
      <c r="J7" s="4">
        <v>13.333705635800394</v>
      </c>
      <c r="K7" s="4">
        <v>11.911655911783379</v>
      </c>
      <c r="L7" s="4">
        <v>6.1286718987815979E-2</v>
      </c>
      <c r="M7" s="4">
        <v>9.2657954418273931</v>
      </c>
      <c r="N7" s="4">
        <v>12.904293904431993</v>
      </c>
      <c r="O7" s="4">
        <v>5.407651675395528E-3</v>
      </c>
      <c r="P7" s="4">
        <v>1.1299750538813895</v>
      </c>
      <c r="Q7" s="4">
        <v>0.99263799264861496</v>
      </c>
      <c r="R7" s="4">
        <v>0</v>
      </c>
      <c r="S7" s="4">
        <v>0.36159201724204465</v>
      </c>
      <c r="T7" s="4">
        <v>6.4521469522159967</v>
      </c>
    </row>
    <row r="8" spans="1:20" ht="15.5" x14ac:dyDescent="0.35">
      <c r="A8" s="4" t="s">
        <v>271</v>
      </c>
      <c r="B8" s="4">
        <v>0</v>
      </c>
      <c r="C8" s="4" t="s">
        <v>93</v>
      </c>
      <c r="D8" s="4" t="s">
        <v>152</v>
      </c>
      <c r="E8" s="4" t="s">
        <v>211</v>
      </c>
      <c r="F8" s="4">
        <v>0.17179654539012543</v>
      </c>
      <c r="G8" s="4">
        <v>21.510716124474289</v>
      </c>
      <c r="H8" s="4">
        <v>23.515955663777177</v>
      </c>
      <c r="I8" s="4">
        <v>0.11338571995748278</v>
      </c>
      <c r="J8" s="4">
        <v>12.691322513439831</v>
      </c>
      <c r="K8" s="4">
        <v>11.287658718613045</v>
      </c>
      <c r="L8" s="4">
        <v>5.8410825432642637E-2</v>
      </c>
      <c r="M8" s="4">
        <v>8.8193936110344584</v>
      </c>
      <c r="N8" s="4">
        <v>12.228296945164132</v>
      </c>
      <c r="O8" s="4">
        <v>5.1538963617037623E-3</v>
      </c>
      <c r="P8" s="4">
        <v>1.0755358062237146</v>
      </c>
      <c r="Q8" s="4">
        <v>0.94063822655108709</v>
      </c>
      <c r="R8" s="4">
        <v>0</v>
      </c>
      <c r="S8" s="4">
        <v>0.34417145799158866</v>
      </c>
      <c r="T8" s="4">
        <v>6.1141484725820661</v>
      </c>
    </row>
    <row r="9" spans="1:20" ht="15.5" x14ac:dyDescent="0.35">
      <c r="A9" s="4" t="s">
        <v>271</v>
      </c>
      <c r="B9" s="4">
        <v>0</v>
      </c>
      <c r="C9" s="4" t="s">
        <v>94</v>
      </c>
      <c r="D9" s="4" t="s">
        <v>153</v>
      </c>
      <c r="E9" s="4" t="s">
        <v>212</v>
      </c>
      <c r="F9" s="4">
        <v>0.16353625727101667</v>
      </c>
      <c r="G9" s="4">
        <v>20.450808315109565</v>
      </c>
      <c r="H9" s="4">
        <v>22.262953808289868</v>
      </c>
      <c r="I9" s="4">
        <v>0.10793392979887101</v>
      </c>
      <c r="J9" s="4">
        <v>12.065976905914644</v>
      </c>
      <c r="K9" s="4">
        <v>10.686217827979137</v>
      </c>
      <c r="L9" s="4">
        <v>5.5602327472145663E-2</v>
      </c>
      <c r="M9" s="4">
        <v>8.3848314091949216</v>
      </c>
      <c r="N9" s="4">
        <v>11.576735980310731</v>
      </c>
      <c r="O9" s="4">
        <v>4.9060877181305003E-3</v>
      </c>
      <c r="P9" s="4">
        <v>1.0225404157554783</v>
      </c>
      <c r="Q9" s="4">
        <v>0.8905181523315947</v>
      </c>
      <c r="R9" s="4">
        <v>0</v>
      </c>
      <c r="S9" s="4">
        <v>0.32721293304175303</v>
      </c>
      <c r="T9" s="4">
        <v>5.7883679901553657</v>
      </c>
    </row>
    <row r="10" spans="1:20" ht="15.5" x14ac:dyDescent="0.35">
      <c r="A10" s="4" t="s">
        <v>271</v>
      </c>
      <c r="B10" s="4">
        <v>0</v>
      </c>
      <c r="C10" s="4" t="s">
        <v>95</v>
      </c>
      <c r="D10" s="4" t="s">
        <v>154</v>
      </c>
      <c r="E10" s="4" t="s">
        <v>213</v>
      </c>
      <c r="F10" s="4">
        <v>0.15549357422627103</v>
      </c>
      <c r="G10" s="4">
        <v>19.421862116353861</v>
      </c>
      <c r="H10" s="4">
        <v>21.057966919075021</v>
      </c>
      <c r="I10" s="4">
        <v>0.10262575898933889</v>
      </c>
      <c r="J10" s="4">
        <v>11.458898648648777</v>
      </c>
      <c r="K10" s="4">
        <v>10.10782412115601</v>
      </c>
      <c r="L10" s="4">
        <v>5.2867815236932146E-2</v>
      </c>
      <c r="M10" s="4">
        <v>7.962963467705082</v>
      </c>
      <c r="N10" s="4">
        <v>10.95014279791901</v>
      </c>
      <c r="O10" s="4">
        <v>4.6648072267881308E-3</v>
      </c>
      <c r="P10" s="4">
        <v>0.97109310581769304</v>
      </c>
      <c r="Q10" s="4">
        <v>0.84231867676300087</v>
      </c>
      <c r="R10" s="4">
        <v>0</v>
      </c>
      <c r="S10" s="4">
        <v>0.31074979386166179</v>
      </c>
      <c r="T10" s="4">
        <v>5.4750713989595052</v>
      </c>
    </row>
    <row r="11" spans="1:20" ht="15.5" x14ac:dyDescent="0.35">
      <c r="A11" s="4" t="s">
        <v>271</v>
      </c>
      <c r="B11" s="4">
        <v>0</v>
      </c>
      <c r="C11" s="4" t="s">
        <v>96</v>
      </c>
      <c r="D11" s="4" t="s">
        <v>155</v>
      </c>
      <c r="E11" s="4" t="s">
        <v>214</v>
      </c>
      <c r="F11" s="4">
        <v>0.14768452044471658</v>
      </c>
      <c r="G11" s="4">
        <v>18.425553861872501</v>
      </c>
      <c r="H11" s="4">
        <v>19.901552402727244</v>
      </c>
      <c r="I11" s="4">
        <v>9.7471783493512945E-2</v>
      </c>
      <c r="J11" s="4">
        <v>10.871076778504776</v>
      </c>
      <c r="K11" s="4">
        <v>9.5527451533090773</v>
      </c>
      <c r="L11" s="4">
        <v>5.0212736951203631E-2</v>
      </c>
      <c r="M11" s="4">
        <v>7.5544770833677246</v>
      </c>
      <c r="N11" s="4">
        <v>10.348807249418167</v>
      </c>
      <c r="O11" s="4">
        <v>4.4305356133414976E-3</v>
      </c>
      <c r="P11" s="4">
        <v>0.92127769309362506</v>
      </c>
      <c r="Q11" s="4">
        <v>0.79606209610908973</v>
      </c>
      <c r="R11" s="4">
        <v>0</v>
      </c>
      <c r="S11" s="4">
        <v>0.29480886178996002</v>
      </c>
      <c r="T11" s="4">
        <v>5.1744036247090834</v>
      </c>
    </row>
    <row r="12" spans="1:20" ht="15.5" x14ac:dyDescent="0.35">
      <c r="A12" s="4" t="s">
        <v>271</v>
      </c>
      <c r="B12" s="4">
        <v>0</v>
      </c>
      <c r="C12" s="4" t="s">
        <v>97</v>
      </c>
      <c r="D12" s="4" t="s">
        <v>156</v>
      </c>
      <c r="E12" s="4" t="s">
        <v>215</v>
      </c>
      <c r="F12" s="4">
        <v>0.14012196630916973</v>
      </c>
      <c r="G12" s="4">
        <v>17.463178234619594</v>
      </c>
      <c r="H12" s="4">
        <v>18.793868898110002</v>
      </c>
      <c r="I12" s="4">
        <v>9.2480497764052025E-2</v>
      </c>
      <c r="J12" s="4">
        <v>10.30327515842556</v>
      </c>
      <c r="K12" s="4">
        <v>9.0210570710928</v>
      </c>
      <c r="L12" s="4">
        <v>4.7641468545117707E-2</v>
      </c>
      <c r="M12" s="4">
        <v>7.1599030761940332</v>
      </c>
      <c r="N12" s="4">
        <v>9.7728118270172022</v>
      </c>
      <c r="O12" s="4">
        <v>4.2036589892750914E-3</v>
      </c>
      <c r="P12" s="4">
        <v>0.8731589117309797</v>
      </c>
      <c r="Q12" s="4">
        <v>0.75175475592440011</v>
      </c>
      <c r="R12" s="4">
        <v>0</v>
      </c>
      <c r="S12" s="4">
        <v>0.2794108517539135</v>
      </c>
      <c r="T12" s="4">
        <v>4.8864059135086011</v>
      </c>
    </row>
    <row r="13" spans="1:20" ht="15.5" x14ac:dyDescent="0.35">
      <c r="A13" s="4" t="s">
        <v>271</v>
      </c>
      <c r="B13" s="4">
        <v>0</v>
      </c>
      <c r="C13" s="4" t="s">
        <v>98</v>
      </c>
      <c r="D13" s="4" t="s">
        <v>157</v>
      </c>
      <c r="E13" s="4" t="s">
        <v>216</v>
      </c>
      <c r="F13" s="4">
        <v>0.13281585458564529</v>
      </c>
      <c r="G13" s="4">
        <v>16.535677758987372</v>
      </c>
      <c r="H13" s="4">
        <v>17.734734089174008</v>
      </c>
      <c r="I13" s="4">
        <v>8.7658464026525898E-2</v>
      </c>
      <c r="J13" s="4">
        <v>9.7560498778025497</v>
      </c>
      <c r="K13" s="4">
        <v>8.5126723628035244</v>
      </c>
      <c r="L13" s="4">
        <v>4.5157390559119395E-2</v>
      </c>
      <c r="M13" s="4">
        <v>6.7796278811848225</v>
      </c>
      <c r="N13" s="4">
        <v>9.2220617263704838</v>
      </c>
      <c r="O13" s="4">
        <v>3.9844756375693588E-3</v>
      </c>
      <c r="P13" s="4">
        <v>0.82678388794936863</v>
      </c>
      <c r="Q13" s="4">
        <v>0.70938936356696036</v>
      </c>
      <c r="R13" s="4">
        <v>0</v>
      </c>
      <c r="S13" s="4">
        <v>0.26457084414379795</v>
      </c>
      <c r="T13" s="4">
        <v>4.6110308631852419</v>
      </c>
    </row>
    <row r="14" spans="1:20" ht="15.5" x14ac:dyDescent="0.35">
      <c r="A14" s="4" t="s">
        <v>271</v>
      </c>
      <c r="B14" s="4">
        <v>0</v>
      </c>
      <c r="C14" s="4" t="s">
        <v>99</v>
      </c>
      <c r="D14" s="4" t="s">
        <v>158</v>
      </c>
      <c r="E14" s="4" t="s">
        <v>217</v>
      </c>
      <c r="F14" s="4">
        <v>0.12577343939728244</v>
      </c>
      <c r="G14" s="4">
        <v>15.643673905487146</v>
      </c>
      <c r="H14" s="4">
        <v>16.72367558569303</v>
      </c>
      <c r="I14" s="4">
        <v>8.3010470002206418E-2</v>
      </c>
      <c r="J14" s="4">
        <v>9.2297676042374164</v>
      </c>
      <c r="K14" s="4">
        <v>8.0273642811326535</v>
      </c>
      <c r="L14" s="4">
        <v>4.2762969395076025E-2</v>
      </c>
      <c r="M14" s="4">
        <v>6.4139063012497299</v>
      </c>
      <c r="N14" s="4">
        <v>8.6963113045603766</v>
      </c>
      <c r="O14" s="4">
        <v>3.7732031819184731E-3</v>
      </c>
      <c r="P14" s="4">
        <v>0.78218369527435738</v>
      </c>
      <c r="Q14" s="4">
        <v>0.66894702342772117</v>
      </c>
      <c r="R14" s="4">
        <v>0</v>
      </c>
      <c r="S14" s="4">
        <v>0.25029878248779436</v>
      </c>
      <c r="T14" s="4">
        <v>4.3481556522801883</v>
      </c>
    </row>
    <row r="15" spans="1:20" ht="15.5" x14ac:dyDescent="0.35">
      <c r="A15" s="4" t="s">
        <v>271</v>
      </c>
      <c r="B15" s="4">
        <v>0</v>
      </c>
      <c r="C15" s="4" t="s">
        <v>100</v>
      </c>
      <c r="D15" s="4" t="s">
        <v>159</v>
      </c>
      <c r="E15" s="4" t="s">
        <v>218</v>
      </c>
      <c r="F15" s="4">
        <v>0.11899953089377678</v>
      </c>
      <c r="G15" s="4">
        <v>14.787498738869386</v>
      </c>
      <c r="H15" s="4">
        <v>15.759976055005867</v>
      </c>
      <c r="I15" s="4">
        <v>7.8539690389892683E-2</v>
      </c>
      <c r="J15" s="4">
        <v>8.7246242559329374</v>
      </c>
      <c r="K15" s="4">
        <v>7.5647885064028157</v>
      </c>
      <c r="L15" s="4">
        <v>4.0459840503884105E-2</v>
      </c>
      <c r="M15" s="4">
        <v>6.062874482936448</v>
      </c>
      <c r="N15" s="4">
        <v>8.1951875486030517</v>
      </c>
      <c r="O15" s="4">
        <v>3.5699859268133031E-3</v>
      </c>
      <c r="P15" s="4">
        <v>0.73937493694346934</v>
      </c>
      <c r="Q15" s="4">
        <v>0.63039904220023468</v>
      </c>
      <c r="R15" s="4">
        <v>0</v>
      </c>
      <c r="S15" s="4">
        <v>0.23659997982191019</v>
      </c>
      <c r="T15" s="4">
        <v>4.0975937743015258</v>
      </c>
    </row>
    <row r="16" spans="1:20" ht="15.5" x14ac:dyDescent="0.35">
      <c r="A16" s="4" t="s">
        <v>271</v>
      </c>
      <c r="B16" s="4">
        <v>0</v>
      </c>
      <c r="C16" s="4" t="s">
        <v>101</v>
      </c>
      <c r="D16" s="4" t="s">
        <v>160</v>
      </c>
      <c r="E16" s="4" t="s">
        <v>219</v>
      </c>
      <c r="F16" s="4">
        <v>0.11249668604970936</v>
      </c>
      <c r="G16" s="4">
        <v>13.967219291504026</v>
      </c>
      <c r="H16" s="4">
        <v>14.8427046590663</v>
      </c>
      <c r="I16" s="4">
        <v>7.4247812792808177E-2</v>
      </c>
      <c r="J16" s="4">
        <v>8.2406593819873759</v>
      </c>
      <c r="K16" s="4">
        <v>7.1244982363518234</v>
      </c>
      <c r="L16" s="4">
        <v>3.8248873256901177E-2</v>
      </c>
      <c r="M16" s="4">
        <v>5.7265599095166504</v>
      </c>
      <c r="N16" s="4">
        <v>7.7182064227144762</v>
      </c>
      <c r="O16" s="4">
        <v>3.3749005814912806E-3</v>
      </c>
      <c r="P16" s="4">
        <v>0.69836096457520136</v>
      </c>
      <c r="Q16" s="4">
        <v>0.59370818636265199</v>
      </c>
      <c r="R16" s="4">
        <v>0</v>
      </c>
      <c r="S16" s="4">
        <v>0.22347550866406443</v>
      </c>
      <c r="T16" s="4">
        <v>3.8591032113572381</v>
      </c>
    </row>
    <row r="17" spans="1:20" ht="15.5" x14ac:dyDescent="0.35">
      <c r="A17" s="4" t="s">
        <v>271</v>
      </c>
      <c r="B17" s="4">
        <v>0</v>
      </c>
      <c r="C17" s="4" t="s">
        <v>102</v>
      </c>
      <c r="D17" s="4" t="s">
        <v>161</v>
      </c>
      <c r="E17" s="4" t="s">
        <v>220</v>
      </c>
      <c r="F17" s="4">
        <v>0.10626557116699466</v>
      </c>
      <c r="G17" s="4">
        <v>13.18268426146364</v>
      </c>
      <c r="H17" s="4">
        <v>13.970773790231336</v>
      </c>
      <c r="I17" s="4">
        <v>7.0135276970216473E-2</v>
      </c>
      <c r="J17" s="4">
        <v>7.7777837142635473</v>
      </c>
      <c r="K17" s="4">
        <v>6.7059714193110409</v>
      </c>
      <c r="L17" s="4">
        <v>3.6130294196778177E-2</v>
      </c>
      <c r="M17" s="4">
        <v>5.4049005472000919</v>
      </c>
      <c r="N17" s="4">
        <v>7.2648023709202949</v>
      </c>
      <c r="O17" s="4">
        <v>3.1879671350098396E-3</v>
      </c>
      <c r="P17" s="4">
        <v>0.6591342130731821</v>
      </c>
      <c r="Q17" s="4">
        <v>0.55883095160925345</v>
      </c>
      <c r="R17" s="4">
        <v>0</v>
      </c>
      <c r="S17" s="4">
        <v>0.21092294818341825</v>
      </c>
      <c r="T17" s="4">
        <v>3.6324011854601475</v>
      </c>
    </row>
    <row r="18" spans="1:20" ht="15.5" x14ac:dyDescent="0.35">
      <c r="A18" s="4" t="s">
        <v>271</v>
      </c>
      <c r="B18" s="4">
        <v>0</v>
      </c>
      <c r="C18" s="4" t="s">
        <v>103</v>
      </c>
      <c r="D18" s="4" t="s">
        <v>162</v>
      </c>
      <c r="E18" s="4" t="s">
        <v>221</v>
      </c>
      <c r="F18" s="4">
        <v>0.10030515290709364</v>
      </c>
      <c r="G18" s="4">
        <v>12.433547282498719</v>
      </c>
      <c r="H18" s="4">
        <v>13.142962302469043</v>
      </c>
      <c r="I18" s="4">
        <v>6.6201400918681805E-2</v>
      </c>
      <c r="J18" s="4">
        <v>7.3357928966742438</v>
      </c>
      <c r="K18" s="4">
        <v>6.3086219051851398</v>
      </c>
      <c r="L18" s="4">
        <v>3.4103751988411833E-2</v>
      </c>
      <c r="M18" s="4">
        <v>5.0977543858244747</v>
      </c>
      <c r="N18" s="4">
        <v>6.8343403972839027</v>
      </c>
      <c r="O18" s="4">
        <v>3.0091545872128092E-3</v>
      </c>
      <c r="P18" s="4">
        <v>0.62167736412493602</v>
      </c>
      <c r="Q18" s="4">
        <v>0.52571849209876176</v>
      </c>
      <c r="R18" s="4">
        <v>0</v>
      </c>
      <c r="S18" s="4">
        <v>0.1989367565199795</v>
      </c>
      <c r="T18" s="4">
        <v>3.4171701986419514</v>
      </c>
    </row>
    <row r="19" spans="1:20" ht="15.5" x14ac:dyDescent="0.35">
      <c r="A19" s="4" t="s">
        <v>271</v>
      </c>
      <c r="B19" s="4">
        <v>0</v>
      </c>
      <c r="C19" s="4" t="s">
        <v>104</v>
      </c>
      <c r="D19" s="4" t="s">
        <v>163</v>
      </c>
      <c r="E19" s="4" t="s">
        <v>222</v>
      </c>
      <c r="F19" s="4">
        <v>9.461285024989731E-2</v>
      </c>
      <c r="G19" s="4">
        <v>11.719285823428486</v>
      </c>
      <c r="H19" s="4">
        <v>12.357933615062436</v>
      </c>
      <c r="I19" s="4">
        <v>6.2444481164932231E-2</v>
      </c>
      <c r="J19" s="4">
        <v>6.9143786358228061</v>
      </c>
      <c r="K19" s="4">
        <v>5.9318081352299687</v>
      </c>
      <c r="L19" s="4">
        <v>3.2168369084965079E-2</v>
      </c>
      <c r="M19" s="4">
        <v>4.8049071876056786</v>
      </c>
      <c r="N19" s="4">
        <v>6.426125479832467</v>
      </c>
      <c r="O19" s="4">
        <v>2.8383855074969192E-3</v>
      </c>
      <c r="P19" s="4">
        <v>0.58596429117142435</v>
      </c>
      <c r="Q19" s="4">
        <v>0.49431734460249743</v>
      </c>
      <c r="R19" s="4">
        <v>0</v>
      </c>
      <c r="S19" s="4">
        <v>0.18750857317485578</v>
      </c>
      <c r="T19" s="4">
        <v>3.2130627399162335</v>
      </c>
    </row>
    <row r="20" spans="1:20" ht="15.5" x14ac:dyDescent="0.35">
      <c r="A20" s="4" t="s">
        <v>271</v>
      </c>
      <c r="B20" s="4">
        <v>0</v>
      </c>
      <c r="C20" s="4" t="s">
        <v>105</v>
      </c>
      <c r="D20" s="4" t="s">
        <v>164</v>
      </c>
      <c r="E20" s="4" t="s">
        <v>223</v>
      </c>
      <c r="F20" s="4">
        <v>8.918478333182854E-2</v>
      </c>
      <c r="G20" s="4">
        <v>11.039232257307761</v>
      </c>
      <c r="H20" s="4">
        <v>11.61426780448728</v>
      </c>
      <c r="I20" s="4">
        <v>5.8861956999006843E-2</v>
      </c>
      <c r="J20" s="4">
        <v>6.5131470318115783</v>
      </c>
      <c r="K20" s="4">
        <v>5.5748485461538939</v>
      </c>
      <c r="L20" s="4">
        <v>3.0322826332821701E-2</v>
      </c>
      <c r="M20" s="4">
        <v>4.5260852254961819</v>
      </c>
      <c r="N20" s="4">
        <v>6.0394192583333863</v>
      </c>
      <c r="O20" s="4">
        <v>2.675543499954856E-3</v>
      </c>
      <c r="P20" s="4">
        <v>0.55196161286538803</v>
      </c>
      <c r="Q20" s="4">
        <v>0.4645707121794912</v>
      </c>
      <c r="R20" s="4">
        <v>0</v>
      </c>
      <c r="S20" s="4">
        <v>0.17662771611692418</v>
      </c>
      <c r="T20" s="4">
        <v>3.0197096291666932</v>
      </c>
    </row>
    <row r="21" spans="1:20" ht="15.5" x14ac:dyDescent="0.35">
      <c r="A21" s="4" t="s">
        <v>271</v>
      </c>
      <c r="B21" s="4">
        <v>0</v>
      </c>
      <c r="C21" s="4" t="s">
        <v>106</v>
      </c>
      <c r="D21" s="4" t="s">
        <v>165</v>
      </c>
      <c r="E21" s="4" t="s">
        <v>224</v>
      </c>
      <c r="F21" s="4">
        <v>8.401596790507862E-2</v>
      </c>
      <c r="G21" s="4">
        <v>10.392597605594291</v>
      </c>
      <c r="H21" s="4">
        <v>10.910483708887327</v>
      </c>
      <c r="I21" s="4">
        <v>5.5450538817351895E-2</v>
      </c>
      <c r="J21" s="4">
        <v>6.1316325873006319</v>
      </c>
      <c r="K21" s="4">
        <v>5.237032180265917</v>
      </c>
      <c r="L21" s="4">
        <v>2.8565429087726728E-2</v>
      </c>
      <c r="M21" s="4">
        <v>4.2609650182936596</v>
      </c>
      <c r="N21" s="4">
        <v>5.6734515286214098</v>
      </c>
      <c r="O21" s="4">
        <v>2.5204790371523584E-3</v>
      </c>
      <c r="P21" s="4">
        <v>0.51962988027971457</v>
      </c>
      <c r="Q21" s="4">
        <v>0.43641934835549306</v>
      </c>
      <c r="R21" s="4">
        <v>0</v>
      </c>
      <c r="S21" s="4">
        <v>0.16628156168950867</v>
      </c>
      <c r="T21" s="4">
        <v>2.8367257643107049</v>
      </c>
    </row>
    <row r="22" spans="1:20" ht="15.5" x14ac:dyDescent="0.35">
      <c r="A22" s="4" t="s">
        <v>271</v>
      </c>
      <c r="B22" s="4">
        <v>0</v>
      </c>
      <c r="C22" s="4" t="s">
        <v>107</v>
      </c>
      <c r="D22" s="4" t="s">
        <v>166</v>
      </c>
      <c r="E22" s="4" t="s">
        <v>225</v>
      </c>
      <c r="F22" s="4">
        <v>7.9100494800648E-2</v>
      </c>
      <c r="G22" s="4">
        <v>9.7784932740175119</v>
      </c>
      <c r="H22" s="4">
        <v>10.245058320800663</v>
      </c>
      <c r="I22" s="4">
        <v>5.2206326568427684E-2</v>
      </c>
      <c r="J22" s="4">
        <v>5.7693110316703313</v>
      </c>
      <c r="K22" s="4">
        <v>4.9176279939843175</v>
      </c>
      <c r="L22" s="4">
        <v>2.6894168232220319E-2</v>
      </c>
      <c r="M22" s="4">
        <v>4.0091822423471797</v>
      </c>
      <c r="N22" s="4">
        <v>5.3274303268163452</v>
      </c>
      <c r="O22" s="4">
        <v>2.37301484401944E-3</v>
      </c>
      <c r="P22" s="4">
        <v>0.48892466370087562</v>
      </c>
      <c r="Q22" s="4">
        <v>0.40980233283202649</v>
      </c>
      <c r="R22" s="4">
        <v>0</v>
      </c>
      <c r="S22" s="4">
        <v>0.1564558923842802</v>
      </c>
      <c r="T22" s="4">
        <v>2.6637151634081726</v>
      </c>
    </row>
    <row r="23" spans="1:20" ht="15.5" x14ac:dyDescent="0.35">
      <c r="A23" s="4" t="s">
        <v>271</v>
      </c>
      <c r="B23" s="4">
        <v>0</v>
      </c>
      <c r="C23" s="4" t="s">
        <v>108</v>
      </c>
      <c r="D23" s="4" t="s">
        <v>167</v>
      </c>
      <c r="E23" s="4" t="s">
        <v>226</v>
      </c>
      <c r="F23" s="4">
        <v>7.4431694155974143E-2</v>
      </c>
      <c r="G23" s="4">
        <v>9.1959507693996709</v>
      </c>
      <c r="H23" s="4">
        <v>9.616443669061967</v>
      </c>
      <c r="I23" s="4">
        <v>4.9124918142942939E-2</v>
      </c>
      <c r="J23" s="4">
        <v>5.4256109539458057</v>
      </c>
      <c r="K23" s="4">
        <v>4.6158929611497443</v>
      </c>
      <c r="L23" s="4">
        <v>2.5306776013031208E-2</v>
      </c>
      <c r="M23" s="4">
        <v>3.7703398154538648</v>
      </c>
      <c r="N23" s="4">
        <v>5.0005507079122227</v>
      </c>
      <c r="O23" s="4">
        <v>2.2329508246792243E-3</v>
      </c>
      <c r="P23" s="4">
        <v>0.45979753846998356</v>
      </c>
      <c r="Q23" s="4">
        <v>0.38465774676247871</v>
      </c>
      <c r="R23" s="4">
        <v>0</v>
      </c>
      <c r="S23" s="4">
        <v>0.14713521231039473</v>
      </c>
      <c r="T23" s="4">
        <v>2.5002753539561113</v>
      </c>
    </row>
    <row r="24" spans="1:20" ht="15.5" x14ac:dyDescent="0.35">
      <c r="A24" s="4" t="s">
        <v>271</v>
      </c>
      <c r="B24" s="4">
        <v>0</v>
      </c>
      <c r="C24" s="4" t="s">
        <v>109</v>
      </c>
      <c r="D24" s="4" t="s">
        <v>168</v>
      </c>
      <c r="E24" s="4" t="s">
        <v>227</v>
      </c>
      <c r="F24" s="4">
        <v>7.0002284470313855E-2</v>
      </c>
      <c r="G24" s="4">
        <v>8.6439394361915394</v>
      </c>
      <c r="H24" s="4">
        <v>9.0230814057813529</v>
      </c>
      <c r="I24" s="4">
        <v>4.6201507750407149E-2</v>
      </c>
      <c r="J24" s="4">
        <v>5.0999242673530079</v>
      </c>
      <c r="K24" s="4">
        <v>4.3310790747750492</v>
      </c>
      <c r="L24" s="4">
        <v>2.380077671990671E-2</v>
      </c>
      <c r="M24" s="4">
        <v>3.5440151688385311</v>
      </c>
      <c r="N24" s="4">
        <v>4.6920023310063037</v>
      </c>
      <c r="O24" s="4">
        <v>2.1000685341094156E-3</v>
      </c>
      <c r="P24" s="4">
        <v>0.432196971809577</v>
      </c>
      <c r="Q24" s="4">
        <v>0.3609232562312541</v>
      </c>
      <c r="R24" s="4">
        <v>0</v>
      </c>
      <c r="S24" s="4">
        <v>0.13830303097906463</v>
      </c>
      <c r="T24" s="4">
        <v>2.3460011655031519</v>
      </c>
    </row>
    <row r="25" spans="1:20" ht="15.5" x14ac:dyDescent="0.35">
      <c r="A25" s="4" t="s">
        <v>271</v>
      </c>
      <c r="B25" s="4">
        <v>0</v>
      </c>
      <c r="C25" s="4" t="s">
        <v>110</v>
      </c>
      <c r="D25" s="4" t="s">
        <v>169</v>
      </c>
      <c r="E25" s="4" t="s">
        <v>228</v>
      </c>
      <c r="F25" s="4">
        <v>6.5804506807715504E-2</v>
      </c>
      <c r="G25" s="4">
        <v>8.1213822827181694</v>
      </c>
      <c r="H25" s="4">
        <v>8.4634153067758593</v>
      </c>
      <c r="I25" s="4">
        <v>4.3430974493092238E-2</v>
      </c>
      <c r="J25" s="4">
        <v>4.7916155468037198</v>
      </c>
      <c r="K25" s="4">
        <v>4.0624393472524121</v>
      </c>
      <c r="L25" s="4">
        <v>2.237353231462327E-2</v>
      </c>
      <c r="M25" s="4">
        <v>3.3297667359144492</v>
      </c>
      <c r="N25" s="4">
        <v>4.4009759595234472</v>
      </c>
      <c r="O25" s="4">
        <v>1.9741352042314652E-3</v>
      </c>
      <c r="P25" s="4">
        <v>0.40606911413590852</v>
      </c>
      <c r="Q25" s="4">
        <v>0.33853661227103438</v>
      </c>
      <c r="R25" s="4">
        <v>0</v>
      </c>
      <c r="S25" s="4">
        <v>0.12994211652349072</v>
      </c>
      <c r="T25" s="4">
        <v>2.2004879797617236</v>
      </c>
    </row>
    <row r="26" spans="1:20" ht="15.5" x14ac:dyDescent="0.35">
      <c r="A26" s="4" t="s">
        <v>271</v>
      </c>
      <c r="B26" s="4">
        <v>0</v>
      </c>
      <c r="C26" s="4" t="s">
        <v>111</v>
      </c>
      <c r="D26" s="4" t="s">
        <v>170</v>
      </c>
      <c r="E26" s="4" t="s">
        <v>229</v>
      </c>
      <c r="F26" s="4">
        <v>6.1830244674893745E-2</v>
      </c>
      <c r="G26" s="4">
        <v>7.6271699895252487</v>
      </c>
      <c r="H26" s="4">
        <v>7.9359018844349052</v>
      </c>
      <c r="I26" s="4">
        <v>4.0807961485429874E-2</v>
      </c>
      <c r="J26" s="4">
        <v>4.5000302938198962</v>
      </c>
      <c r="K26" s="4">
        <v>3.8092329045287543</v>
      </c>
      <c r="L26" s="4">
        <v>2.1022283189463871E-2</v>
      </c>
      <c r="M26" s="4">
        <v>3.1271396957053517</v>
      </c>
      <c r="N26" s="4">
        <v>4.1266689799061504</v>
      </c>
      <c r="O26" s="4">
        <v>1.8549073402468123E-3</v>
      </c>
      <c r="P26" s="4">
        <v>0.38135849947626244</v>
      </c>
      <c r="Q26" s="4">
        <v>0.31743607537739621</v>
      </c>
      <c r="R26" s="4">
        <v>0</v>
      </c>
      <c r="S26" s="4">
        <v>0.12203471983240398</v>
      </c>
      <c r="T26" s="4">
        <v>2.0633344899530752</v>
      </c>
    </row>
    <row r="27" spans="1:20" ht="15.5" x14ac:dyDescent="0.35">
      <c r="A27" s="4" t="s">
        <v>271</v>
      </c>
      <c r="B27" s="4">
        <v>0</v>
      </c>
      <c r="C27" s="4" t="s">
        <v>112</v>
      </c>
      <c r="D27" s="4" t="s">
        <v>171</v>
      </c>
      <c r="E27" s="4" t="s">
        <v>230</v>
      </c>
      <c r="F27" s="4">
        <v>5.8071130258150618E-2</v>
      </c>
      <c r="G27" s="4">
        <v>7.1601732076596116</v>
      </c>
      <c r="H27" s="4">
        <v>7.439019301955895</v>
      </c>
      <c r="I27" s="4">
        <v>3.832694597037941E-2</v>
      </c>
      <c r="J27" s="4">
        <v>4.2245021925191706</v>
      </c>
      <c r="K27" s="4">
        <v>3.5707292649388296</v>
      </c>
      <c r="L27" s="4">
        <v>1.9744184287771208E-2</v>
      </c>
      <c r="M27" s="4">
        <v>2.9356710151404406</v>
      </c>
      <c r="N27" s="4">
        <v>3.8682900370170654</v>
      </c>
      <c r="O27" s="4">
        <v>1.7421339077445185E-3</v>
      </c>
      <c r="P27" s="4">
        <v>0.35800866038298063</v>
      </c>
      <c r="Q27" s="4">
        <v>0.29756077207823578</v>
      </c>
      <c r="R27" s="4">
        <v>0</v>
      </c>
      <c r="S27" s="4">
        <v>0.11456277132255378</v>
      </c>
      <c r="T27" s="4">
        <v>1.9341450185085327</v>
      </c>
    </row>
    <row r="28" spans="1:20" ht="15.5" x14ac:dyDescent="0.35">
      <c r="A28" s="4" t="s">
        <v>271</v>
      </c>
      <c r="B28" s="4">
        <v>0</v>
      </c>
      <c r="C28" s="4" t="s">
        <v>113</v>
      </c>
      <c r="D28" s="4" t="s">
        <v>172</v>
      </c>
      <c r="E28" s="4" t="s">
        <v>231</v>
      </c>
      <c r="F28" s="4">
        <v>5.4518637814846352E-2</v>
      </c>
      <c r="G28" s="4">
        <v>6.7192532644928482</v>
      </c>
      <c r="H28" s="4">
        <v>6.9712747672120763</v>
      </c>
      <c r="I28" s="4">
        <v>3.5982300957798592E-2</v>
      </c>
      <c r="J28" s="4">
        <v>3.9643594260507804</v>
      </c>
      <c r="K28" s="4">
        <v>3.3462118882617964</v>
      </c>
      <c r="L28" s="4">
        <v>1.853633685704776E-2</v>
      </c>
      <c r="M28" s="4">
        <v>2.7548938384420678</v>
      </c>
      <c r="N28" s="4">
        <v>3.6250628789502799</v>
      </c>
      <c r="O28" s="4">
        <v>1.6355591344453906E-3</v>
      </c>
      <c r="P28" s="4">
        <v>0.33596266322464241</v>
      </c>
      <c r="Q28" s="4">
        <v>0.27885099068848307</v>
      </c>
      <c r="R28" s="4">
        <v>0</v>
      </c>
      <c r="S28" s="4">
        <v>0.10750805223188557</v>
      </c>
      <c r="T28" s="4">
        <v>1.8125314394751399</v>
      </c>
    </row>
    <row r="29" spans="1:20" ht="15.5" x14ac:dyDescent="0.35">
      <c r="A29" s="4" t="s">
        <v>271</v>
      </c>
      <c r="B29" s="4">
        <v>0</v>
      </c>
      <c r="C29" s="4" t="s">
        <v>114</v>
      </c>
      <c r="D29" s="4" t="s">
        <v>173</v>
      </c>
      <c r="E29" s="4" t="s">
        <v>232</v>
      </c>
      <c r="F29" s="4">
        <v>5.116416508738638E-2</v>
      </c>
      <c r="G29" s="4">
        <v>6.3032713998935623</v>
      </c>
      <c r="H29" s="4">
        <v>6.5312105732969421</v>
      </c>
      <c r="I29" s="4">
        <v>3.3768348957675012E-2</v>
      </c>
      <c r="J29" s="4">
        <v>3.7189301259372014</v>
      </c>
      <c r="K29" s="4">
        <v>3.134981075182532</v>
      </c>
      <c r="L29" s="4">
        <v>1.7395816129711368E-2</v>
      </c>
      <c r="M29" s="4">
        <v>2.5843412739563605</v>
      </c>
      <c r="N29" s="4">
        <v>3.3962294981144101</v>
      </c>
      <c r="O29" s="4">
        <v>1.5349249526215914E-3</v>
      </c>
      <c r="P29" s="4">
        <v>0.31516356999467815</v>
      </c>
      <c r="Q29" s="4">
        <v>0.26124842293187767</v>
      </c>
      <c r="R29" s="4">
        <v>0</v>
      </c>
      <c r="S29" s="4">
        <v>0.100852342398297</v>
      </c>
      <c r="T29" s="4">
        <v>1.6981147490572051</v>
      </c>
    </row>
    <row r="30" spans="1:20" ht="15.5" x14ac:dyDescent="0.35">
      <c r="A30" s="4" t="s">
        <v>271</v>
      </c>
      <c r="B30" s="4">
        <v>0</v>
      </c>
      <c r="C30" s="4" t="s">
        <v>115</v>
      </c>
      <c r="D30" s="4" t="s">
        <v>174</v>
      </c>
      <c r="E30" s="4" t="s">
        <v>233</v>
      </c>
      <c r="F30" s="4">
        <v>4.7999103647786985E-2</v>
      </c>
      <c r="G30" s="4">
        <v>5.9110966571082839</v>
      </c>
      <c r="H30" s="4">
        <v>6.117408941195893</v>
      </c>
      <c r="I30" s="4">
        <v>3.1679408407539411E-2</v>
      </c>
      <c r="J30" s="4">
        <v>3.4875470276938874</v>
      </c>
      <c r="K30" s="4">
        <v>2.9363562917740285</v>
      </c>
      <c r="L30" s="4">
        <v>1.6319695240247574E-2</v>
      </c>
      <c r="M30" s="4">
        <v>2.4235496294143961</v>
      </c>
      <c r="N30" s="4">
        <v>3.1810526494218645</v>
      </c>
      <c r="O30" s="4">
        <v>1.4399731094336095E-3</v>
      </c>
      <c r="P30" s="4">
        <v>0.29555483285541423</v>
      </c>
      <c r="Q30" s="4">
        <v>0.24469635764783573</v>
      </c>
      <c r="R30" s="4">
        <v>0</v>
      </c>
      <c r="S30" s="4">
        <v>9.4577546513732541E-2</v>
      </c>
      <c r="T30" s="4">
        <v>1.5905263247109322</v>
      </c>
    </row>
    <row r="31" spans="1:20" ht="15.5" x14ac:dyDescent="0.35">
      <c r="A31" s="4" t="s">
        <v>271</v>
      </c>
      <c r="B31" s="4">
        <v>0</v>
      </c>
      <c r="C31" s="4" t="s">
        <v>116</v>
      </c>
      <c r="D31" s="4" t="s">
        <v>175</v>
      </c>
      <c r="E31" s="4" t="s">
        <v>234</v>
      </c>
      <c r="F31" s="4">
        <v>4.5014899094644012E-2</v>
      </c>
      <c r="G31" s="4">
        <v>5.5416125514223804</v>
      </c>
      <c r="H31" s="4">
        <v>5.7284958082680557</v>
      </c>
      <c r="I31" s="4">
        <v>2.9709833402465049E-2</v>
      </c>
      <c r="J31" s="4">
        <v>3.2695514053392043</v>
      </c>
      <c r="K31" s="4">
        <v>2.7496779879686666</v>
      </c>
      <c r="L31" s="4">
        <v>1.5305065692178963E-2</v>
      </c>
      <c r="M31" s="4">
        <v>2.2720611460831757</v>
      </c>
      <c r="N31" s="4">
        <v>2.9788178202993891</v>
      </c>
      <c r="O31" s="4">
        <v>1.3504469728393203E-3</v>
      </c>
      <c r="P31" s="4">
        <v>0.27708062757111901</v>
      </c>
      <c r="Q31" s="4">
        <v>0.22913983233072224</v>
      </c>
      <c r="R31" s="4">
        <v>0</v>
      </c>
      <c r="S31" s="4">
        <v>8.8665800822758087E-2</v>
      </c>
      <c r="T31" s="4">
        <v>1.4894089101496946</v>
      </c>
    </row>
    <row r="32" spans="1:20" ht="15.5" x14ac:dyDescent="0.35">
      <c r="A32" s="4" t="s">
        <v>271</v>
      </c>
      <c r="B32" s="4">
        <v>0</v>
      </c>
      <c r="C32" s="4" t="s">
        <v>117</v>
      </c>
      <c r="D32" s="4" t="s">
        <v>176</v>
      </c>
      <c r="E32" s="4" t="s">
        <v>235</v>
      </c>
      <c r="F32" s="4">
        <v>4.2203102017162979E-2</v>
      </c>
      <c r="G32" s="4">
        <v>5.1937226362190021</v>
      </c>
      <c r="H32" s="4">
        <v>5.3631436944797031</v>
      </c>
      <c r="I32" s="4">
        <v>2.7854047331327566E-2</v>
      </c>
      <c r="J32" s="4">
        <v>3.0642963553692111</v>
      </c>
      <c r="K32" s="4">
        <v>2.5743089733502575</v>
      </c>
      <c r="L32" s="4">
        <v>1.4349054685835411E-2</v>
      </c>
      <c r="M32" s="4">
        <v>2.1294262808497906</v>
      </c>
      <c r="N32" s="4">
        <v>2.7888347211294455</v>
      </c>
      <c r="O32" s="4">
        <v>1.2660930605148894E-3</v>
      </c>
      <c r="P32" s="4">
        <v>0.25968613181095013</v>
      </c>
      <c r="Q32" s="4">
        <v>0.21452574777918812</v>
      </c>
      <c r="R32" s="4">
        <v>0</v>
      </c>
      <c r="S32" s="4">
        <v>8.3099562179504038E-2</v>
      </c>
      <c r="T32" s="4">
        <v>1.3944173605647228</v>
      </c>
    </row>
    <row r="33" spans="1:20" ht="15.5" x14ac:dyDescent="0.35">
      <c r="A33" s="4" t="s">
        <v>271</v>
      </c>
      <c r="B33" s="4">
        <v>0</v>
      </c>
      <c r="C33" s="4" t="s">
        <v>118</v>
      </c>
      <c r="D33" s="4" t="s">
        <v>177</v>
      </c>
      <c r="E33" s="4" t="s">
        <v>236</v>
      </c>
      <c r="F33" s="4">
        <v>3.9555410617543224E-2</v>
      </c>
      <c r="G33" s="4">
        <v>4.8663550810051275</v>
      </c>
      <c r="H33" s="4">
        <v>5.0200737667965267</v>
      </c>
      <c r="I33" s="4">
        <v>2.610657100757853E-2</v>
      </c>
      <c r="J33" s="4">
        <v>2.871149497793025</v>
      </c>
      <c r="K33" s="4">
        <v>2.4096354080623326</v>
      </c>
      <c r="L33" s="4">
        <v>1.3448839609964696E-2</v>
      </c>
      <c r="M33" s="4">
        <v>1.9952055832121021</v>
      </c>
      <c r="N33" s="4">
        <v>2.6104383587341942</v>
      </c>
      <c r="O33" s="4">
        <v>1.1866623185262967E-3</v>
      </c>
      <c r="P33" s="4">
        <v>0.24331775405025638</v>
      </c>
      <c r="Q33" s="4">
        <v>0.20080295067186107</v>
      </c>
      <c r="R33" s="4">
        <v>0</v>
      </c>
      <c r="S33" s="4">
        <v>7.7861681296082036E-2</v>
      </c>
      <c r="T33" s="4">
        <v>1.3052191793670971</v>
      </c>
    </row>
    <row r="34" spans="1:20" ht="15.5" x14ac:dyDescent="0.35">
      <c r="A34" s="4" t="s">
        <v>271</v>
      </c>
      <c r="B34" s="4">
        <v>0</v>
      </c>
      <c r="C34" s="4" t="s">
        <v>119</v>
      </c>
      <c r="D34" s="4" t="s">
        <v>178</v>
      </c>
      <c r="E34" s="4" t="s">
        <v>237</v>
      </c>
      <c r="F34" s="4">
        <v>3.7063705847508552E-2</v>
      </c>
      <c r="G34" s="4">
        <v>4.5584663698015531</v>
      </c>
      <c r="H34" s="4">
        <v>4.6980572109674537</v>
      </c>
      <c r="I34" s="4">
        <v>2.4462045859355644E-2</v>
      </c>
      <c r="J34" s="4">
        <v>2.6894951581829161</v>
      </c>
      <c r="K34" s="4">
        <v>2.2550674612643777</v>
      </c>
      <c r="L34" s="4">
        <v>1.2601659988152906E-2</v>
      </c>
      <c r="M34" s="4">
        <v>1.8689712116186366</v>
      </c>
      <c r="N34" s="4">
        <v>2.4429897497030759</v>
      </c>
      <c r="O34" s="4">
        <v>1.1119111754252565E-3</v>
      </c>
      <c r="P34" s="4">
        <v>0.22792331849007766</v>
      </c>
      <c r="Q34" s="4">
        <v>0.18792228843869815</v>
      </c>
      <c r="R34" s="4">
        <v>0</v>
      </c>
      <c r="S34" s="4">
        <v>7.2935461916824845E-2</v>
      </c>
      <c r="T34" s="4">
        <v>1.221494874851538</v>
      </c>
    </row>
    <row r="35" spans="1:20" ht="15.5" x14ac:dyDescent="0.35">
      <c r="A35" s="4" t="s">
        <v>271</v>
      </c>
      <c r="B35" s="4">
        <v>0</v>
      </c>
      <c r="C35" s="4" t="s">
        <v>120</v>
      </c>
      <c r="D35" s="4" t="s">
        <v>179</v>
      </c>
      <c r="E35" s="4" t="s">
        <v>238</v>
      </c>
      <c r="F35" s="4">
        <v>3.4720079870574662E-2</v>
      </c>
      <c r="G35" s="4">
        <v>4.2690442213854309</v>
      </c>
      <c r="H35" s="4">
        <v>4.3959160092377179</v>
      </c>
      <c r="I35" s="4">
        <v>2.2915252714579278E-2</v>
      </c>
      <c r="J35" s="4">
        <v>2.5187360906174043</v>
      </c>
      <c r="K35" s="4">
        <v>2.1100396844341045</v>
      </c>
      <c r="L35" s="4">
        <v>1.1804827155995384E-2</v>
      </c>
      <c r="M35" s="4">
        <v>1.7503081307680266</v>
      </c>
      <c r="N35" s="4">
        <v>2.2858763248036134</v>
      </c>
      <c r="O35" s="4">
        <v>1.0416023961172399E-3</v>
      </c>
      <c r="P35" s="4">
        <v>0.21345221106927156</v>
      </c>
      <c r="Q35" s="4">
        <v>0.17583664036950872</v>
      </c>
      <c r="R35" s="4">
        <v>0</v>
      </c>
      <c r="S35" s="4">
        <v>6.8304707542166901E-2</v>
      </c>
      <c r="T35" s="4">
        <v>1.1429381624018067</v>
      </c>
    </row>
    <row r="36" spans="1:20" ht="15.5" x14ac:dyDescent="0.35">
      <c r="A36" s="4" t="s">
        <v>271</v>
      </c>
      <c r="B36" s="4">
        <v>0</v>
      </c>
      <c r="C36" s="4" t="s">
        <v>121</v>
      </c>
      <c r="D36" s="4" t="s">
        <v>180</v>
      </c>
      <c r="E36" s="4" t="s">
        <v>239</v>
      </c>
      <c r="F36" s="4">
        <v>3.2516858611600225E-2</v>
      </c>
      <c r="G36" s="4">
        <v>3.9971098255428879</v>
      </c>
      <c r="H36" s="4">
        <v>4.1125232124028326</v>
      </c>
      <c r="I36" s="4">
        <v>2.146112668365615E-2</v>
      </c>
      <c r="J36" s="4">
        <v>2.3582947970703039</v>
      </c>
      <c r="K36" s="4">
        <v>1.9740111419533595</v>
      </c>
      <c r="L36" s="4">
        <v>1.1055731927944075E-2</v>
      </c>
      <c r="M36" s="4">
        <v>1.638815028472584</v>
      </c>
      <c r="N36" s="4">
        <v>2.1385120704494729</v>
      </c>
      <c r="O36" s="4">
        <v>9.7550575834800667E-4</v>
      </c>
      <c r="P36" s="4">
        <v>0.19985549127714441</v>
      </c>
      <c r="Q36" s="4">
        <v>0.16450092849611331</v>
      </c>
      <c r="R36" s="4">
        <v>0</v>
      </c>
      <c r="S36" s="4">
        <v>6.3953757208686207E-2</v>
      </c>
      <c r="T36" s="4">
        <v>1.0692560352247364</v>
      </c>
    </row>
    <row r="37" spans="1:20" ht="15.5" x14ac:dyDescent="0.35">
      <c r="A37" s="4" t="s">
        <v>271</v>
      </c>
      <c r="B37" s="4">
        <v>0</v>
      </c>
      <c r="C37" s="4" t="s">
        <v>122</v>
      </c>
      <c r="D37" s="4" t="s">
        <v>181</v>
      </c>
      <c r="E37" s="4" t="s">
        <v>240</v>
      </c>
      <c r="F37" s="4">
        <v>3.0446619101621504E-2</v>
      </c>
      <c r="G37" s="4">
        <v>3.7417194819839477</v>
      </c>
      <c r="H37" s="4">
        <v>3.8468027851184297</v>
      </c>
      <c r="I37" s="4">
        <v>2.0094768607070195E-2</v>
      </c>
      <c r="J37" s="4">
        <v>2.2076144943705289</v>
      </c>
      <c r="K37" s="4">
        <v>1.8464653368568462</v>
      </c>
      <c r="L37" s="4">
        <v>1.0351850494551311E-2</v>
      </c>
      <c r="M37" s="4">
        <v>1.5341049876134185</v>
      </c>
      <c r="N37" s="4">
        <v>2.0003374482615834</v>
      </c>
      <c r="O37" s="4">
        <v>9.1339857304864505E-4</v>
      </c>
      <c r="P37" s="4">
        <v>0.18708597409919739</v>
      </c>
      <c r="Q37" s="4">
        <v>0.15387211140473719</v>
      </c>
      <c r="R37" s="4">
        <v>0</v>
      </c>
      <c r="S37" s="4">
        <v>5.9867511711743163E-2</v>
      </c>
      <c r="T37" s="4">
        <v>1.0001687241307917</v>
      </c>
    </row>
    <row r="38" spans="1:20" ht="15.5" x14ac:dyDescent="0.35">
      <c r="A38" s="4" t="s">
        <v>271</v>
      </c>
      <c r="B38" s="4">
        <v>0</v>
      </c>
      <c r="C38" s="4" t="s">
        <v>123</v>
      </c>
      <c r="D38" s="4" t="s">
        <v>182</v>
      </c>
      <c r="E38" s="4" t="s">
        <v>241</v>
      </c>
      <c r="F38" s="4">
        <v>2.850222565707242E-2</v>
      </c>
      <c r="G38" s="4">
        <v>3.5019686190933212</v>
      </c>
      <c r="H38" s="4">
        <v>3.5977321612614181</v>
      </c>
      <c r="I38" s="4">
        <v>1.8811468933667797E-2</v>
      </c>
      <c r="J38" s="4">
        <v>2.0661614852650594</v>
      </c>
      <c r="K38" s="4">
        <v>1.7269114374054806</v>
      </c>
      <c r="L38" s="4">
        <v>9.6907567234046227E-3</v>
      </c>
      <c r="M38" s="4">
        <v>1.4358071338282616</v>
      </c>
      <c r="N38" s="4">
        <v>1.8708207238559376</v>
      </c>
      <c r="O38" s="4">
        <v>8.5506676971217261E-4</v>
      </c>
      <c r="P38" s="4">
        <v>0.17509843095466607</v>
      </c>
      <c r="Q38" s="4">
        <v>0.14390928645045672</v>
      </c>
      <c r="R38" s="4">
        <v>0</v>
      </c>
      <c r="S38" s="4">
        <v>5.6031497905493138E-2</v>
      </c>
      <c r="T38" s="4">
        <v>0.93541036192796878</v>
      </c>
    </row>
    <row r="39" spans="1:20" ht="15.5" x14ac:dyDescent="0.35">
      <c r="A39" s="4" t="s">
        <v>271</v>
      </c>
      <c r="B39" s="4">
        <v>0</v>
      </c>
      <c r="C39" s="4" t="s">
        <v>124</v>
      </c>
      <c r="D39" s="4" t="s">
        <v>183</v>
      </c>
      <c r="E39" s="4" t="s">
        <v>242</v>
      </c>
      <c r="F39" s="4">
        <v>2.6676782784007837E-2</v>
      </c>
      <c r="G39" s="4">
        <v>3.2769855193200144</v>
      </c>
      <c r="H39" s="4">
        <v>3.3643340443144512</v>
      </c>
      <c r="I39" s="4">
        <v>1.7606676637445175E-2</v>
      </c>
      <c r="J39" s="4">
        <v>1.9334214563988084</v>
      </c>
      <c r="K39" s="4">
        <v>1.6148803412709365</v>
      </c>
      <c r="L39" s="4">
        <v>9.0701061465626644E-3</v>
      </c>
      <c r="M39" s="4">
        <v>1.3435640629212058</v>
      </c>
      <c r="N39" s="4">
        <v>1.7494537030435147</v>
      </c>
      <c r="O39" s="4">
        <v>8.0030348352023507E-4</v>
      </c>
      <c r="P39" s="4">
        <v>0.16384927596600074</v>
      </c>
      <c r="Q39" s="4">
        <v>0.13457336177257806</v>
      </c>
      <c r="R39" s="4">
        <v>0</v>
      </c>
      <c r="S39" s="4">
        <v>5.2431768309120233E-2</v>
      </c>
      <c r="T39" s="4">
        <v>0.87472685152175733</v>
      </c>
    </row>
    <row r="40" spans="1:20" ht="15.5" x14ac:dyDescent="0.35">
      <c r="A40" s="4" t="s">
        <v>271</v>
      </c>
      <c r="B40" s="4">
        <v>0</v>
      </c>
      <c r="C40" s="4" t="s">
        <v>125</v>
      </c>
      <c r="D40" s="4" t="s">
        <v>184</v>
      </c>
      <c r="E40" s="4" t="s">
        <v>243</v>
      </c>
      <c r="F40" s="4">
        <v>2.4963663650095027E-2</v>
      </c>
      <c r="G40" s="4">
        <v>3.0659345107689417</v>
      </c>
      <c r="H40" s="4">
        <v>3.1456785156177292</v>
      </c>
      <c r="I40" s="4">
        <v>1.6476018009062718E-2</v>
      </c>
      <c r="J40" s="4">
        <v>1.8089013613536755</v>
      </c>
      <c r="K40" s="4">
        <v>1.5099256874965099</v>
      </c>
      <c r="L40" s="4">
        <v>8.4876456410323091E-3</v>
      </c>
      <c r="M40" s="4">
        <v>1.257033149415266</v>
      </c>
      <c r="N40" s="4">
        <v>1.6357528281212192</v>
      </c>
      <c r="O40" s="4">
        <v>7.4890990950285082E-4</v>
      </c>
      <c r="P40" s="4">
        <v>0.15329672553844709</v>
      </c>
      <c r="Q40" s="4">
        <v>0.12582714062470918</v>
      </c>
      <c r="R40" s="4">
        <v>0</v>
      </c>
      <c r="S40" s="4">
        <v>4.9054952172303067E-2</v>
      </c>
      <c r="T40" s="4">
        <v>0.81787641406060962</v>
      </c>
    </row>
    <row r="41" spans="1:20" ht="15.5" x14ac:dyDescent="0.35">
      <c r="A41" s="4" t="s">
        <v>271</v>
      </c>
      <c r="B41" s="4">
        <v>0</v>
      </c>
      <c r="C41" s="4" t="s">
        <v>126</v>
      </c>
      <c r="D41" s="4" t="s">
        <v>185</v>
      </c>
      <c r="E41" s="4" t="s">
        <v>244</v>
      </c>
      <c r="F41" s="4">
        <v>2.3356541050837766E-2</v>
      </c>
      <c r="G41" s="4">
        <v>2.8680194381087221</v>
      </c>
      <c r="H41" s="4">
        <v>2.9408854624843599</v>
      </c>
      <c r="I41" s="4">
        <v>1.5415317093552927E-2</v>
      </c>
      <c r="J41" s="4">
        <v>1.692131468484146</v>
      </c>
      <c r="K41" s="4">
        <v>1.4116250219924926</v>
      </c>
      <c r="L41" s="4">
        <v>7.9412239572848389E-3</v>
      </c>
      <c r="M41" s="4">
        <v>1.1758879696245759</v>
      </c>
      <c r="N41" s="4">
        <v>1.5292604404918673</v>
      </c>
      <c r="O41" s="4">
        <v>7.0069623152513294E-4</v>
      </c>
      <c r="P41" s="4">
        <v>0.1434009719054361</v>
      </c>
      <c r="Q41" s="4">
        <v>0.11763541849937439</v>
      </c>
      <c r="R41" s="4">
        <v>0</v>
      </c>
      <c r="S41" s="4">
        <v>4.5888311009739551E-2</v>
      </c>
      <c r="T41" s="4">
        <v>0.76463022024593363</v>
      </c>
    </row>
    <row r="42" spans="1:20" ht="15.5" x14ac:dyDescent="0.35">
      <c r="A42" s="4" t="s">
        <v>271</v>
      </c>
      <c r="B42" s="4">
        <v>0</v>
      </c>
      <c r="C42" s="4" t="s">
        <v>127</v>
      </c>
      <c r="D42" s="4" t="s">
        <v>186</v>
      </c>
      <c r="E42" s="4" t="s">
        <v>245</v>
      </c>
      <c r="F42" s="4">
        <v>2.1849368503096774E-2</v>
      </c>
      <c r="G42" s="4">
        <v>2.6824810092520188</v>
      </c>
      <c r="H42" s="4">
        <v>2.7491206844125085</v>
      </c>
      <c r="I42" s="4">
        <v>1.4420583212043871E-2</v>
      </c>
      <c r="J42" s="4">
        <v>1.5826637954586911</v>
      </c>
      <c r="K42" s="4">
        <v>1.319577928518004</v>
      </c>
      <c r="L42" s="4">
        <v>7.4287852910529025E-3</v>
      </c>
      <c r="M42" s="4">
        <v>1.0998172137933278</v>
      </c>
      <c r="N42" s="4">
        <v>1.4295427558945044</v>
      </c>
      <c r="O42" s="4">
        <v>6.5548105509290319E-4</v>
      </c>
      <c r="P42" s="4">
        <v>0.13412405046260095</v>
      </c>
      <c r="Q42" s="4">
        <v>0.10996482737650035</v>
      </c>
      <c r="R42" s="4">
        <v>0</v>
      </c>
      <c r="S42" s="4">
        <v>4.2919696148032302E-2</v>
      </c>
      <c r="T42" s="4">
        <v>0.71477137794725221</v>
      </c>
    </row>
    <row r="43" spans="1:20" ht="15.5" x14ac:dyDescent="0.35">
      <c r="A43" s="4" t="s">
        <v>271</v>
      </c>
      <c r="B43" s="4">
        <v>0</v>
      </c>
      <c r="C43" s="4" t="s">
        <v>128</v>
      </c>
      <c r="D43" s="4" t="s">
        <v>187</v>
      </c>
      <c r="E43" s="4" t="s">
        <v>246</v>
      </c>
      <c r="F43" s="4">
        <v>2.0436378164636664E-2</v>
      </c>
      <c r="G43" s="4">
        <v>2.5085962681960643</v>
      </c>
      <c r="H43" s="4">
        <v>2.5695943914102255</v>
      </c>
      <c r="I43" s="4">
        <v>1.3488009588660199E-2</v>
      </c>
      <c r="J43" s="4">
        <v>1.4800717982356779</v>
      </c>
      <c r="K43" s="4">
        <v>1.2334053078769083</v>
      </c>
      <c r="L43" s="4">
        <v>6.9483685759764652E-3</v>
      </c>
      <c r="M43" s="4">
        <v>1.0285244699603864</v>
      </c>
      <c r="N43" s="4">
        <v>1.3361890835333172</v>
      </c>
      <c r="O43" s="4">
        <v>6.1309134493909992E-4</v>
      </c>
      <c r="P43" s="4">
        <v>0.12542981340980322</v>
      </c>
      <c r="Q43" s="4">
        <v>0.10278377565640902</v>
      </c>
      <c r="R43" s="4">
        <v>0</v>
      </c>
      <c r="S43" s="4">
        <v>4.013754029113703E-2</v>
      </c>
      <c r="T43" s="4">
        <v>0.66809454176665861</v>
      </c>
    </row>
    <row r="44" spans="1:20" ht="15.5" x14ac:dyDescent="0.35">
      <c r="A44" s="4" t="s">
        <v>271</v>
      </c>
      <c r="B44" s="4">
        <v>0</v>
      </c>
      <c r="C44" s="4" t="s">
        <v>129</v>
      </c>
      <c r="D44" s="4" t="s">
        <v>188</v>
      </c>
      <c r="E44" s="4" t="s">
        <v>247</v>
      </c>
      <c r="F44" s="4">
        <v>1.9112077030434795E-2</v>
      </c>
      <c r="G44" s="4">
        <v>2.3456778822775384</v>
      </c>
      <c r="H44" s="4">
        <v>2.4015596156008461</v>
      </c>
      <c r="I44" s="4">
        <v>1.2613970840086966E-2</v>
      </c>
      <c r="J44" s="4">
        <v>1.3839499505437476</v>
      </c>
      <c r="K44" s="4">
        <v>1.1527486154884061</v>
      </c>
      <c r="L44" s="4">
        <v>6.4981061903478295E-3</v>
      </c>
      <c r="M44" s="4">
        <v>0.96172793173379068</v>
      </c>
      <c r="N44" s="4">
        <v>1.24881100011244</v>
      </c>
      <c r="O44" s="4">
        <v>5.733623109130438E-4</v>
      </c>
      <c r="P44" s="4">
        <v>0.11728389411387692</v>
      </c>
      <c r="Q44" s="4">
        <v>9.6062384624033839E-2</v>
      </c>
      <c r="R44" s="4">
        <v>0</v>
      </c>
      <c r="S44" s="4">
        <v>3.7530846116440614E-2</v>
      </c>
      <c r="T44" s="4">
        <v>0.62440550005621998</v>
      </c>
    </row>
    <row r="45" spans="1:20" ht="15.5" x14ac:dyDescent="0.35">
      <c r="A45" s="4" t="s">
        <v>271</v>
      </c>
      <c r="B45" s="4">
        <v>0</v>
      </c>
      <c r="C45" s="4" t="s">
        <v>130</v>
      </c>
      <c r="D45" s="4" t="s">
        <v>189</v>
      </c>
      <c r="E45" s="4" t="s">
        <v>248</v>
      </c>
      <c r="F45" s="4">
        <v>1.787124170772621E-2</v>
      </c>
      <c r="G45" s="4">
        <v>2.1930732801569879</v>
      </c>
      <c r="H45" s="4">
        <v>2.2443105647065549</v>
      </c>
      <c r="I45" s="4">
        <v>1.17950195270993E-2</v>
      </c>
      <c r="J45" s="4">
        <v>1.2939132352926228</v>
      </c>
      <c r="K45" s="4">
        <v>1.0772690710591464</v>
      </c>
      <c r="L45" s="4">
        <v>6.076222180626911E-3</v>
      </c>
      <c r="M45" s="4">
        <v>0.89916004486436496</v>
      </c>
      <c r="N45" s="4">
        <v>1.1670414936474085</v>
      </c>
      <c r="O45" s="4">
        <v>5.3613725123178625E-4</v>
      </c>
      <c r="P45" s="4">
        <v>0.1096536640078494</v>
      </c>
      <c r="Q45" s="4">
        <v>8.9772422588262193E-2</v>
      </c>
      <c r="R45" s="4">
        <v>0</v>
      </c>
      <c r="S45" s="4">
        <v>3.508917248251181E-2</v>
      </c>
      <c r="T45" s="4">
        <v>0.58352074682370425</v>
      </c>
    </row>
    <row r="46" spans="1:20" ht="15.5" x14ac:dyDescent="0.35">
      <c r="A46" s="4" t="s">
        <v>271</v>
      </c>
      <c r="B46" s="4">
        <v>0</v>
      </c>
      <c r="C46" s="4" t="s">
        <v>131</v>
      </c>
      <c r="D46" s="4" t="s">
        <v>190</v>
      </c>
      <c r="E46" s="4" t="s">
        <v>249</v>
      </c>
      <c r="F46" s="4">
        <v>1.6708912038550985E-2</v>
      </c>
      <c r="G46" s="4">
        <v>2.0501636716903495</v>
      </c>
      <c r="H46" s="4">
        <v>2.0971809402256603</v>
      </c>
      <c r="I46" s="4">
        <v>1.102788194544365E-2</v>
      </c>
      <c r="J46" s="4">
        <v>1.2095965662973061</v>
      </c>
      <c r="K46" s="4">
        <v>1.0066468513083169</v>
      </c>
      <c r="L46" s="4">
        <v>5.6810300931073344E-3</v>
      </c>
      <c r="M46" s="4">
        <v>0.84056710539304325</v>
      </c>
      <c r="N46" s="4">
        <v>1.0905340889173434</v>
      </c>
      <c r="O46" s="4">
        <v>5.012673611565295E-4</v>
      </c>
      <c r="P46" s="4">
        <v>0.10250818358451748</v>
      </c>
      <c r="Q46" s="4">
        <v>8.3887237609026416E-2</v>
      </c>
      <c r="R46" s="4">
        <v>0</v>
      </c>
      <c r="S46" s="4">
        <v>3.2802618747045591E-2</v>
      </c>
      <c r="T46" s="4">
        <v>0.54526704445867169</v>
      </c>
    </row>
    <row r="47" spans="1:20" ht="15.5" x14ac:dyDescent="0.35">
      <c r="A47" s="4" t="s">
        <v>271</v>
      </c>
      <c r="B47" s="4">
        <v>0</v>
      </c>
      <c r="C47" s="4" t="s">
        <v>132</v>
      </c>
      <c r="D47" s="4" t="s">
        <v>191</v>
      </c>
      <c r="E47" s="4" t="s">
        <v>250</v>
      </c>
      <c r="F47" s="4">
        <v>1.5620383806406799E-2</v>
      </c>
      <c r="G47" s="4">
        <v>1.9163629767356782</v>
      </c>
      <c r="H47" s="4">
        <v>1.9595422394508868</v>
      </c>
      <c r="I47" s="4">
        <v>1.0309453312228488E-2</v>
      </c>
      <c r="J47" s="4">
        <v>1.1306541562740502</v>
      </c>
      <c r="K47" s="4">
        <v>0.9405802749364256</v>
      </c>
      <c r="L47" s="4">
        <v>5.3109304941783113E-3</v>
      </c>
      <c r="M47" s="4">
        <v>0.78570882046162804</v>
      </c>
      <c r="N47" s="4">
        <v>1.0189619645144612</v>
      </c>
      <c r="O47" s="4">
        <v>4.6861151419220397E-4</v>
      </c>
      <c r="P47" s="4">
        <v>9.5818148836783912E-2</v>
      </c>
      <c r="Q47" s="4">
        <v>7.8381689578035471E-2</v>
      </c>
      <c r="R47" s="4">
        <v>0</v>
      </c>
      <c r="S47" s="4">
        <v>3.0661807627770852E-2</v>
      </c>
      <c r="T47" s="4">
        <v>0.5094809822572306</v>
      </c>
    </row>
    <row r="48" spans="1:20" ht="15.5" x14ac:dyDescent="0.35">
      <c r="A48" s="4" t="s">
        <v>271</v>
      </c>
      <c r="B48" s="4">
        <v>0</v>
      </c>
      <c r="C48" s="4" t="s">
        <v>133</v>
      </c>
      <c r="D48" s="4" t="s">
        <v>192</v>
      </c>
      <c r="E48" s="4" t="s">
        <v>251</v>
      </c>
      <c r="F48" s="4">
        <v>1.4601200733415625E-2</v>
      </c>
      <c r="G48" s="4">
        <v>1.7911166862734114</v>
      </c>
      <c r="H48" s="4">
        <v>1.8308020573630635</v>
      </c>
      <c r="I48" s="4">
        <v>9.6367924840543122E-3</v>
      </c>
      <c r="J48" s="4">
        <v>1.0567588449013126</v>
      </c>
      <c r="K48" s="4">
        <v>0.87878498753427048</v>
      </c>
      <c r="L48" s="4">
        <v>4.964408249361312E-3</v>
      </c>
      <c r="M48" s="4">
        <v>0.73435784137209859</v>
      </c>
      <c r="N48" s="4">
        <v>0.95201706982879297</v>
      </c>
      <c r="O48" s="4">
        <v>4.3803602200246874E-4</v>
      </c>
      <c r="P48" s="4">
        <v>8.9555834313670576E-2</v>
      </c>
      <c r="Q48" s="4">
        <v>7.3232082294522535E-2</v>
      </c>
      <c r="R48" s="4">
        <v>0</v>
      </c>
      <c r="S48" s="4">
        <v>2.8657866980374581E-2</v>
      </c>
      <c r="T48" s="4">
        <v>0.47600853491439649</v>
      </c>
    </row>
    <row r="49" spans="1:20" ht="15.5" x14ac:dyDescent="0.35">
      <c r="A49" s="4" t="s">
        <v>271</v>
      </c>
      <c r="B49" s="4">
        <v>0</v>
      </c>
      <c r="C49" s="4" t="s">
        <v>134</v>
      </c>
      <c r="D49" s="4" t="s">
        <v>193</v>
      </c>
      <c r="E49" s="4" t="s">
        <v>252</v>
      </c>
      <c r="F49" s="4">
        <v>1.3647145946845695E-2</v>
      </c>
      <c r="G49" s="4">
        <v>1.6739006759317347</v>
      </c>
      <c r="H49" s="4">
        <v>1.7104024017166453</v>
      </c>
      <c r="I49" s="4">
        <v>9.0071163249181591E-3</v>
      </c>
      <c r="J49" s="4">
        <v>0.98760139879972342</v>
      </c>
      <c r="K49" s="4">
        <v>0.82099315282398966</v>
      </c>
      <c r="L49" s="4">
        <v>4.6400296219275359E-3</v>
      </c>
      <c r="M49" s="4">
        <v>0.68629927713201122</v>
      </c>
      <c r="N49" s="4">
        <v>0.8894092488926556</v>
      </c>
      <c r="O49" s="4">
        <v>4.0941437840537082E-4</v>
      </c>
      <c r="P49" s="4">
        <v>8.3695033796586743E-2</v>
      </c>
      <c r="Q49" s="4">
        <v>6.8416096068665819E-2</v>
      </c>
      <c r="R49" s="4">
        <v>0</v>
      </c>
      <c r="S49" s="4">
        <v>2.6782410814907755E-2</v>
      </c>
      <c r="T49" s="4">
        <v>0.4447046244463278</v>
      </c>
    </row>
    <row r="50" spans="1:20" ht="15.5" x14ac:dyDescent="0.35">
      <c r="A50" s="4" t="s">
        <v>271</v>
      </c>
      <c r="B50" s="4">
        <v>0</v>
      </c>
      <c r="C50" s="4" t="s">
        <v>135</v>
      </c>
      <c r="D50" s="4" t="s">
        <v>194</v>
      </c>
      <c r="E50" s="4" t="s">
        <v>253</v>
      </c>
      <c r="F50" s="4">
        <v>1.2754233068967055E-2</v>
      </c>
      <c r="G50" s="4">
        <v>1.5642199890768056</v>
      </c>
      <c r="H50" s="4">
        <v>1.5978180322618543</v>
      </c>
      <c r="I50" s="4">
        <v>8.417793825518256E-3</v>
      </c>
      <c r="J50" s="4">
        <v>0.92288979355531531</v>
      </c>
      <c r="K50" s="4">
        <v>0.76695265548569003</v>
      </c>
      <c r="L50" s="4">
        <v>4.3364392434487985E-3</v>
      </c>
      <c r="M50" s="4">
        <v>0.64133019552149029</v>
      </c>
      <c r="N50" s="4">
        <v>0.83086537677616423</v>
      </c>
      <c r="O50" s="4">
        <v>3.8262699206901164E-4</v>
      </c>
      <c r="P50" s="4">
        <v>7.8210999453840288E-2</v>
      </c>
      <c r="Q50" s="4">
        <v>6.3912721290474178E-2</v>
      </c>
      <c r="R50" s="4">
        <v>0</v>
      </c>
      <c r="S50" s="4">
        <v>2.502751982522889E-2</v>
      </c>
      <c r="T50" s="4">
        <v>0.41543268838808212</v>
      </c>
    </row>
    <row r="51" spans="1:20" ht="15.5" x14ac:dyDescent="0.35">
      <c r="A51" s="4" t="s">
        <v>271</v>
      </c>
      <c r="B51" s="4">
        <v>0</v>
      </c>
      <c r="C51" s="4" t="s">
        <v>136</v>
      </c>
      <c r="D51" s="4" t="s">
        <v>195</v>
      </c>
      <c r="E51" s="4" t="s">
        <v>254</v>
      </c>
      <c r="F51" s="4">
        <v>1.1918697061961778E-2</v>
      </c>
      <c r="G51" s="4">
        <v>1.4616076040243631</v>
      </c>
      <c r="H51" s="4">
        <v>1.4925548329855565</v>
      </c>
      <c r="I51" s="4">
        <v>7.8663400608947748E-3</v>
      </c>
      <c r="J51" s="4">
        <v>0.86234848637437411</v>
      </c>
      <c r="K51" s="4">
        <v>0.71642631983306704</v>
      </c>
      <c r="L51" s="4">
        <v>4.0523570010670045E-3</v>
      </c>
      <c r="M51" s="4">
        <v>0.59925911764998885</v>
      </c>
      <c r="N51" s="4">
        <v>0.77612851315248943</v>
      </c>
      <c r="O51" s="4">
        <v>3.5756091185885333E-4</v>
      </c>
      <c r="P51" s="4">
        <v>7.3080380201218154E-2</v>
      </c>
      <c r="Q51" s="4">
        <v>5.970219331942226E-2</v>
      </c>
      <c r="R51" s="4">
        <v>0</v>
      </c>
      <c r="S51" s="4">
        <v>2.3385721664389809E-2</v>
      </c>
      <c r="T51" s="4">
        <v>0.38806425657624471</v>
      </c>
    </row>
    <row r="52" spans="1:20" ht="15.5" x14ac:dyDescent="0.35">
      <c r="A52" s="4" t="s">
        <v>271</v>
      </c>
      <c r="B52" s="4">
        <v>0</v>
      </c>
      <c r="C52" s="4" t="s">
        <v>137</v>
      </c>
      <c r="D52" s="4" t="s">
        <v>196</v>
      </c>
      <c r="E52" s="4" t="s">
        <v>255</v>
      </c>
      <c r="F52" s="4">
        <v>1.1136984939799879E-2</v>
      </c>
      <c r="G52" s="4">
        <v>1.3656231976275952</v>
      </c>
      <c r="H52" s="4">
        <v>1.3941482244661823</v>
      </c>
      <c r="I52" s="4">
        <v>7.3504100602679208E-3</v>
      </c>
      <c r="J52" s="4">
        <v>0.80571768660028109</v>
      </c>
      <c r="K52" s="4">
        <v>0.66919114774376742</v>
      </c>
      <c r="L52" s="4">
        <v>3.7865748795319586E-3</v>
      </c>
      <c r="M52" s="4">
        <v>0.55990551102731401</v>
      </c>
      <c r="N52" s="4">
        <v>0.72495707672241483</v>
      </c>
      <c r="O52" s="4">
        <v>3.3410954819399635E-4</v>
      </c>
      <c r="P52" s="4">
        <v>6.8281159881379769E-2</v>
      </c>
      <c r="Q52" s="4">
        <v>5.5765928978647294E-2</v>
      </c>
      <c r="R52" s="4">
        <v>0</v>
      </c>
      <c r="S52" s="4">
        <v>2.1849971162041525E-2</v>
      </c>
      <c r="T52" s="4">
        <v>0.36247853836120741</v>
      </c>
    </row>
    <row r="53" spans="1:20" ht="15.5" x14ac:dyDescent="0.35">
      <c r="A53" s="4" t="s">
        <v>271</v>
      </c>
      <c r="B53" s="4">
        <v>0</v>
      </c>
      <c r="C53" s="4" t="s">
        <v>138</v>
      </c>
      <c r="D53" s="4" t="s">
        <v>197</v>
      </c>
      <c r="E53" s="4" t="s">
        <v>256</v>
      </c>
      <c r="F53" s="4">
        <v>1.0405746441446323E-2</v>
      </c>
      <c r="G53" s="4">
        <v>1.2758519154697148</v>
      </c>
      <c r="H53" s="4">
        <v>1.3021616218963927</v>
      </c>
      <c r="I53" s="4">
        <v>6.8677926513545729E-3</v>
      </c>
      <c r="J53" s="4">
        <v>0.75275263012713167</v>
      </c>
      <c r="K53" s="4">
        <v>0.62503757851026853</v>
      </c>
      <c r="L53" s="4">
        <v>3.5379537900917493E-3</v>
      </c>
      <c r="M53" s="4">
        <v>0.52309928534258299</v>
      </c>
      <c r="N53" s="4">
        <v>0.6771240433861242</v>
      </c>
      <c r="O53" s="4">
        <v>3.1217239324338967E-4</v>
      </c>
      <c r="P53" s="4">
        <v>6.3792595773485741E-2</v>
      </c>
      <c r="Q53" s="4">
        <v>5.2086464875855713E-2</v>
      </c>
      <c r="R53" s="4">
        <v>0</v>
      </c>
      <c r="S53" s="4">
        <v>2.0413630647515436E-2</v>
      </c>
      <c r="T53" s="4">
        <v>0.3385620216930621</v>
      </c>
    </row>
    <row r="54" spans="1:20" ht="15.5" x14ac:dyDescent="0.35">
      <c r="A54" s="4" t="s">
        <v>271</v>
      </c>
      <c r="B54" s="4">
        <v>0</v>
      </c>
      <c r="C54" s="4" t="s">
        <v>139</v>
      </c>
      <c r="D54" s="4" t="s">
        <v>198</v>
      </c>
      <c r="E54" s="4" t="s">
        <v>257</v>
      </c>
      <c r="F54" s="4">
        <v>9.7218247442955458E-3</v>
      </c>
      <c r="G54" s="4">
        <v>1.1919031571131036</v>
      </c>
      <c r="H54" s="4">
        <v>1.2161849430030196</v>
      </c>
      <c r="I54" s="4">
        <v>6.4164043312350608E-3</v>
      </c>
      <c r="J54" s="4">
        <v>0.70322286269673107</v>
      </c>
      <c r="K54" s="4">
        <v>0.58376877264144944</v>
      </c>
      <c r="L54" s="4">
        <v>3.3054204130604854E-3</v>
      </c>
      <c r="M54" s="4">
        <v>0.48868029441637245</v>
      </c>
      <c r="N54" s="4">
        <v>0.63241617036157016</v>
      </c>
      <c r="O54" s="4">
        <v>2.9165474232886637E-4</v>
      </c>
      <c r="P54" s="4">
        <v>5.9595157855655181E-2</v>
      </c>
      <c r="Q54" s="4">
        <v>4.8647397720120784E-2</v>
      </c>
      <c r="R54" s="4">
        <v>0</v>
      </c>
      <c r="S54" s="4">
        <v>1.9070450513809657E-2</v>
      </c>
      <c r="T54" s="4">
        <v>0.31620808518078508</v>
      </c>
    </row>
    <row r="55" spans="1:20" ht="15.5" x14ac:dyDescent="0.35">
      <c r="A55" s="4" t="s">
        <v>271</v>
      </c>
      <c r="B55" s="4">
        <v>0</v>
      </c>
      <c r="C55" s="4" t="s">
        <v>140</v>
      </c>
      <c r="D55" s="4" t="s">
        <v>199</v>
      </c>
      <c r="E55" s="4" t="s">
        <v>258</v>
      </c>
      <c r="F55" s="4">
        <v>9.0822472831503364E-3</v>
      </c>
      <c r="G55" s="4">
        <v>1.1134093833056682</v>
      </c>
      <c r="H55" s="4">
        <v>1.1358331689618131</v>
      </c>
      <c r="I55" s="4">
        <v>5.9942832068792225E-3</v>
      </c>
      <c r="J55" s="4">
        <v>0.65691153615034414</v>
      </c>
      <c r="K55" s="4">
        <v>0.54519992110167026</v>
      </c>
      <c r="L55" s="4">
        <v>3.0879640762711139E-3</v>
      </c>
      <c r="M55" s="4">
        <v>0.45649784715532393</v>
      </c>
      <c r="N55" s="4">
        <v>0.59063324786014282</v>
      </c>
      <c r="O55" s="4">
        <v>2.7246741849451007E-4</v>
      </c>
      <c r="P55" s="4">
        <v>5.5670469165283412E-2</v>
      </c>
      <c r="Q55" s="4">
        <v>4.5433326758472524E-2</v>
      </c>
      <c r="R55" s="4">
        <v>0</v>
      </c>
      <c r="S55" s="4">
        <v>1.781455013289069E-2</v>
      </c>
      <c r="T55" s="4">
        <v>0.29531662393007141</v>
      </c>
    </row>
    <row r="56" spans="1:20" ht="15.5" x14ac:dyDescent="0.35">
      <c r="A56" s="4" t="s">
        <v>271</v>
      </c>
      <c r="B56" s="4">
        <v>0</v>
      </c>
      <c r="C56" s="4" t="s">
        <v>141</v>
      </c>
      <c r="D56" s="4" t="s">
        <v>200</v>
      </c>
      <c r="E56" s="4" t="s">
        <v>259</v>
      </c>
      <c r="F56" s="4">
        <v>8.4842167281921309E-3</v>
      </c>
      <c r="G56" s="4">
        <v>1.040024950696508</v>
      </c>
      <c r="H56" s="4">
        <v>1.0607449604418575</v>
      </c>
      <c r="I56" s="4">
        <v>5.599583040606807E-3</v>
      </c>
      <c r="J56" s="4">
        <v>0.61361472091093971</v>
      </c>
      <c r="K56" s="4">
        <v>0.50915758101209163</v>
      </c>
      <c r="L56" s="4">
        <v>2.8846336875853243E-3</v>
      </c>
      <c r="M56" s="4">
        <v>0.42641022978556825</v>
      </c>
      <c r="N56" s="4">
        <v>0.55158737942976588</v>
      </c>
      <c r="O56" s="4">
        <v>2.5452650184576393E-4</v>
      </c>
      <c r="P56" s="4">
        <v>5.2001247534825407E-2</v>
      </c>
      <c r="Q56" s="4">
        <v>4.2429798417674303E-2</v>
      </c>
      <c r="R56" s="4">
        <v>0</v>
      </c>
      <c r="S56" s="4">
        <v>1.664039921114413E-2</v>
      </c>
      <c r="T56" s="4">
        <v>0.27579368971488294</v>
      </c>
    </row>
    <row r="57" spans="1:20" ht="15.5" x14ac:dyDescent="0.35">
      <c r="A57" s="4" t="s">
        <v>271</v>
      </c>
      <c r="B57" s="4">
        <v>0</v>
      </c>
      <c r="C57" s="4" t="s">
        <v>142</v>
      </c>
      <c r="D57" s="4" t="s">
        <v>201</v>
      </c>
      <c r="E57" s="4" t="s">
        <v>260</v>
      </c>
      <c r="F57" s="4">
        <v>7.9251021650584581E-3</v>
      </c>
      <c r="G57" s="4">
        <v>0.97142497844555831</v>
      </c>
      <c r="H57" s="4">
        <v>0.99058133010050131</v>
      </c>
      <c r="I57" s="4">
        <v>5.2305674289385828E-3</v>
      </c>
      <c r="J57" s="4">
        <v>0.5731407372828794</v>
      </c>
      <c r="K57" s="4">
        <v>0.47547903844824063</v>
      </c>
      <c r="L57" s="4">
        <v>2.6945347361198753E-3</v>
      </c>
      <c r="M57" s="4">
        <v>0.39828424116267891</v>
      </c>
      <c r="N57" s="4">
        <v>0.51510229165226074</v>
      </c>
      <c r="O57" s="4">
        <v>2.3775306495175375E-4</v>
      </c>
      <c r="P57" s="4">
        <v>4.8571248922277918E-2</v>
      </c>
      <c r="Q57" s="4">
        <v>3.9623253204020055E-2</v>
      </c>
      <c r="R57" s="4">
        <v>0</v>
      </c>
      <c r="S57" s="4">
        <v>1.5542799655128933E-2</v>
      </c>
      <c r="T57" s="4">
        <v>0.25755114582613037</v>
      </c>
    </row>
    <row r="58" spans="1:20" ht="15.5" x14ac:dyDescent="0.35">
      <c r="A58" s="4" t="s">
        <v>271</v>
      </c>
      <c r="B58" s="4">
        <v>0</v>
      </c>
      <c r="C58" s="4" t="s">
        <v>143</v>
      </c>
      <c r="D58" s="4" t="s">
        <v>202</v>
      </c>
      <c r="E58" s="4" t="s">
        <v>261</v>
      </c>
      <c r="F58" s="4">
        <v>7.4024305111900926E-3</v>
      </c>
      <c r="G58" s="4">
        <v>0.90730425010592941</v>
      </c>
      <c r="H58" s="4">
        <v>0.92502437216587663</v>
      </c>
      <c r="I58" s="4">
        <v>4.8856041373854615E-3</v>
      </c>
      <c r="J58" s="4">
        <v>0.53530950756249829</v>
      </c>
      <c r="K58" s="4">
        <v>0.44401169863962076</v>
      </c>
      <c r="L58" s="4">
        <v>2.5168263738046311E-3</v>
      </c>
      <c r="M58" s="4">
        <v>0.37199474254343101</v>
      </c>
      <c r="N58" s="4">
        <v>0.48101267352625587</v>
      </c>
      <c r="O58" s="4">
        <v>2.2207291533570277E-4</v>
      </c>
      <c r="P58" s="4">
        <v>4.5365212505296473E-2</v>
      </c>
      <c r="Q58" s="4">
        <v>3.7000974886635063E-2</v>
      </c>
      <c r="R58" s="4">
        <v>0</v>
      </c>
      <c r="S58" s="4">
        <v>1.451686800169487E-2</v>
      </c>
      <c r="T58" s="4">
        <v>0.24050633676312794</v>
      </c>
    </row>
    <row r="59" spans="1:20" ht="15.5" x14ac:dyDescent="0.35">
      <c r="A59" s="4" t="s">
        <v>271</v>
      </c>
      <c r="B59" s="4">
        <v>0</v>
      </c>
      <c r="C59" s="4" t="s">
        <v>144</v>
      </c>
      <c r="D59" s="4" t="s">
        <v>203</v>
      </c>
      <c r="E59" s="4" t="s">
        <v>262</v>
      </c>
      <c r="F59" s="4">
        <v>6.9138781948873528E-3</v>
      </c>
      <c r="G59" s="4">
        <v>0.84737615329498572</v>
      </c>
      <c r="H59" s="4">
        <v>0.86377604917389572</v>
      </c>
      <c r="I59" s="4">
        <v>4.5631596086256531E-3</v>
      </c>
      <c r="J59" s="4">
        <v>0.49995193044404157</v>
      </c>
      <c r="K59" s="4">
        <v>0.41461250360346991</v>
      </c>
      <c r="L59" s="4">
        <v>2.3507185862616997E-3</v>
      </c>
      <c r="M59" s="4">
        <v>0.34742422285094415</v>
      </c>
      <c r="N59" s="4">
        <v>0.44916354557042582</v>
      </c>
      <c r="O59" s="4">
        <v>2.0741634584662058E-4</v>
      </c>
      <c r="P59" s="4">
        <v>4.2368807664749292E-2</v>
      </c>
      <c r="Q59" s="4">
        <v>3.4551041966955832E-2</v>
      </c>
      <c r="R59" s="4">
        <v>0</v>
      </c>
      <c r="S59" s="4">
        <v>1.3558018452719771E-2</v>
      </c>
      <c r="T59" s="4">
        <v>0.22458177278521291</v>
      </c>
    </row>
    <row r="60" spans="1:20" ht="15.5" x14ac:dyDescent="0.35">
      <c r="A60" s="4" t="s">
        <v>271</v>
      </c>
      <c r="B60" s="4">
        <v>0</v>
      </c>
      <c r="C60" s="4" t="s">
        <v>145</v>
      </c>
      <c r="D60" s="4" t="s">
        <v>204</v>
      </c>
      <c r="E60" s="4" t="s">
        <v>263</v>
      </c>
      <c r="F60" s="4">
        <v>2.8215222554971286E-3</v>
      </c>
      <c r="G60" s="4">
        <v>0.34579730912887197</v>
      </c>
      <c r="H60" s="4">
        <v>0.35244821997085496</v>
      </c>
      <c r="I60" s="4">
        <v>1.862204688628105E-3</v>
      </c>
      <c r="J60" s="4">
        <v>0.20402041238603444</v>
      </c>
      <c r="K60" s="4">
        <v>0.16917514558601038</v>
      </c>
      <c r="L60" s="4">
        <v>9.5931756686902362E-4</v>
      </c>
      <c r="M60" s="4">
        <v>0.1417768967428375</v>
      </c>
      <c r="N60" s="4">
        <v>0.18327307438484458</v>
      </c>
      <c r="O60" s="4">
        <v>8.4645667664913848E-5</v>
      </c>
      <c r="P60" s="4">
        <v>1.72898654564436E-2</v>
      </c>
      <c r="Q60" s="4">
        <v>1.4097928798834199E-2</v>
      </c>
      <c r="R60" s="4">
        <v>0</v>
      </c>
      <c r="S60" s="4">
        <v>5.5327569460619517E-3</v>
      </c>
      <c r="T60" s="4">
        <v>9.163653719242229E-2</v>
      </c>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25</v>
      </c>
      <c r="B2" s="4">
        <v>0</v>
      </c>
      <c r="C2" s="4" t="s">
        <v>87</v>
      </c>
      <c r="D2" s="4" t="s">
        <v>146</v>
      </c>
      <c r="E2" s="4" t="s">
        <v>205</v>
      </c>
      <c r="F2" s="4">
        <v>8.5153327823902476</v>
      </c>
      <c r="G2" s="4">
        <v>82.561788258730019</v>
      </c>
      <c r="H2" s="4">
        <v>58.520473869131727</v>
      </c>
      <c r="I2" s="4">
        <v>3.9170530798995142</v>
      </c>
      <c r="J2" s="4">
        <v>44.583365659714211</v>
      </c>
      <c r="K2" s="4">
        <v>24.578599025035324</v>
      </c>
      <c r="L2" s="4">
        <v>4.5982797024907338</v>
      </c>
      <c r="M2" s="4">
        <v>37.978422599015808</v>
      </c>
      <c r="N2" s="4">
        <v>33.941874844096404</v>
      </c>
      <c r="O2" s="4">
        <v>0.2554599834717074</v>
      </c>
      <c r="P2" s="4">
        <v>5.7793251781111019</v>
      </c>
      <c r="Q2" s="4">
        <v>2.9260236934565866</v>
      </c>
      <c r="R2" s="4">
        <v>0</v>
      </c>
      <c r="S2" s="4">
        <v>1.3209886121396803</v>
      </c>
      <c r="T2" s="4">
        <v>15.215323205974249</v>
      </c>
    </row>
    <row r="3" spans="1:20" ht="15.5" x14ac:dyDescent="0.35">
      <c r="A3" s="4" t="s">
        <v>25</v>
      </c>
      <c r="B3" s="4">
        <v>0</v>
      </c>
      <c r="C3" s="4" t="s">
        <v>88</v>
      </c>
      <c r="D3" s="4" t="s">
        <v>147</v>
      </c>
      <c r="E3" s="4" t="s">
        <v>206</v>
      </c>
      <c r="F3" s="4">
        <v>7.56508370786017</v>
      </c>
      <c r="G3" s="4">
        <v>72.778135405206569</v>
      </c>
      <c r="H3" s="4">
        <v>50.779793847845021</v>
      </c>
      <c r="I3" s="4">
        <v>3.4799385056156784</v>
      </c>
      <c r="J3" s="4">
        <v>39.300193118811549</v>
      </c>
      <c r="K3" s="4">
        <v>21.327513416094909</v>
      </c>
      <c r="L3" s="4">
        <v>4.0851452022444921</v>
      </c>
      <c r="M3" s="4">
        <v>33.47794228639502</v>
      </c>
      <c r="N3" s="4">
        <v>29.452280431750115</v>
      </c>
      <c r="O3" s="4">
        <v>0.22695251123580509</v>
      </c>
      <c r="P3" s="4">
        <v>5.0944694783644602</v>
      </c>
      <c r="Q3" s="4">
        <v>2.538989692392251</v>
      </c>
      <c r="R3" s="4">
        <v>0</v>
      </c>
      <c r="S3" s="4">
        <v>1.1644501664833051</v>
      </c>
      <c r="T3" s="4">
        <v>13.202746400439706</v>
      </c>
    </row>
    <row r="4" spans="1:20" ht="15.5" x14ac:dyDescent="0.35">
      <c r="A4" s="4" t="s">
        <v>25</v>
      </c>
      <c r="B4" s="4">
        <v>0</v>
      </c>
      <c r="C4" s="4" t="s">
        <v>89</v>
      </c>
      <c r="D4" s="4" t="s">
        <v>148</v>
      </c>
      <c r="E4" s="4" t="s">
        <v>207</v>
      </c>
      <c r="F4" s="4">
        <v>6.7027846141360312</v>
      </c>
      <c r="G4" s="4">
        <v>64.086237977130835</v>
      </c>
      <c r="H4" s="4">
        <v>44.120493858082554</v>
      </c>
      <c r="I4" s="4">
        <v>3.0832809225025746</v>
      </c>
      <c r="J4" s="4">
        <v>34.606568507650657</v>
      </c>
      <c r="K4" s="4">
        <v>18.530607420394674</v>
      </c>
      <c r="L4" s="4">
        <v>3.6195036916334571</v>
      </c>
      <c r="M4" s="4">
        <v>29.479669469480186</v>
      </c>
      <c r="N4" s="4">
        <v>25.589886437687884</v>
      </c>
      <c r="O4" s="4">
        <v>0.20108353842408092</v>
      </c>
      <c r="P4" s="4">
        <v>4.4860366583991587</v>
      </c>
      <c r="Q4" s="4">
        <v>2.2060246929041276</v>
      </c>
      <c r="R4" s="4">
        <v>0</v>
      </c>
      <c r="S4" s="4">
        <v>1.0253798076340934</v>
      </c>
      <c r="T4" s="4">
        <v>11.471328403101465</v>
      </c>
    </row>
    <row r="5" spans="1:20" ht="15.5" x14ac:dyDescent="0.35">
      <c r="A5" s="4" t="s">
        <v>25</v>
      </c>
      <c r="B5" s="4">
        <v>0</v>
      </c>
      <c r="C5" s="4" t="s">
        <v>90</v>
      </c>
      <c r="D5" s="4" t="s">
        <v>149</v>
      </c>
      <c r="E5" s="4" t="s">
        <v>208</v>
      </c>
      <c r="F5" s="4">
        <v>5.9250211558384676</v>
      </c>
      <c r="G5" s="4">
        <v>56.376008071497942</v>
      </c>
      <c r="H5" s="4">
        <v>38.372145264181327</v>
      </c>
      <c r="I5" s="4">
        <v>2.7255097316856953</v>
      </c>
      <c r="J5" s="4">
        <v>30.443044358608891</v>
      </c>
      <c r="K5" s="4">
        <v>16.116301010956157</v>
      </c>
      <c r="L5" s="4">
        <v>3.1995114241527727</v>
      </c>
      <c r="M5" s="4">
        <v>25.932963712889055</v>
      </c>
      <c r="N5" s="4">
        <v>22.255844253225174</v>
      </c>
      <c r="O5" s="4">
        <v>0.17775063467515401</v>
      </c>
      <c r="P5" s="4">
        <v>3.9463205650048563</v>
      </c>
      <c r="Q5" s="4">
        <v>1.9186072632090665</v>
      </c>
      <c r="R5" s="4">
        <v>0</v>
      </c>
      <c r="S5" s="4">
        <v>0.90201612914396712</v>
      </c>
      <c r="T5" s="4">
        <v>9.9767577686871451</v>
      </c>
    </row>
    <row r="6" spans="1:20" ht="15.5" x14ac:dyDescent="0.35">
      <c r="A6" s="4" t="s">
        <v>25</v>
      </c>
      <c r="B6" s="4">
        <v>0</v>
      </c>
      <c r="C6" s="4" t="s">
        <v>91</v>
      </c>
      <c r="D6" s="4" t="s">
        <v>150</v>
      </c>
      <c r="E6" s="4" t="s">
        <v>209</v>
      </c>
      <c r="F6" s="4">
        <v>5.2270655392587111</v>
      </c>
      <c r="G6" s="4">
        <v>49.546768684385036</v>
      </c>
      <c r="H6" s="4">
        <v>33.396975480931019</v>
      </c>
      <c r="I6" s="4">
        <v>2.404450148059007</v>
      </c>
      <c r="J6" s="4">
        <v>26.755255089567921</v>
      </c>
      <c r="K6" s="4">
        <v>14.026729701991027</v>
      </c>
      <c r="L6" s="4">
        <v>2.8226153911997041</v>
      </c>
      <c r="M6" s="4">
        <v>22.791513594817118</v>
      </c>
      <c r="N6" s="4">
        <v>19.370245778939992</v>
      </c>
      <c r="O6" s="4">
        <v>0.15681196617776133</v>
      </c>
      <c r="P6" s="4">
        <v>3.4682738079069528</v>
      </c>
      <c r="Q6" s="4">
        <v>1.6698487740465511</v>
      </c>
      <c r="R6" s="4">
        <v>0</v>
      </c>
      <c r="S6" s="4">
        <v>0.79274829895016063</v>
      </c>
      <c r="T6" s="4">
        <v>8.6832136250420646</v>
      </c>
    </row>
    <row r="7" spans="1:20" ht="15.5" x14ac:dyDescent="0.35">
      <c r="A7" s="4" t="s">
        <v>25</v>
      </c>
      <c r="B7" s="4">
        <v>0</v>
      </c>
      <c r="C7" s="4" t="s">
        <v>92</v>
      </c>
      <c r="D7" s="4" t="s">
        <v>151</v>
      </c>
      <c r="E7" s="4" t="s">
        <v>210</v>
      </c>
      <c r="F7" s="4">
        <v>4.6034105026538477</v>
      </c>
      <c r="G7" s="4">
        <v>43.506587213160017</v>
      </c>
      <c r="H7" s="4">
        <v>29.082185651713441</v>
      </c>
      <c r="I7" s="4">
        <v>2.1175688312207699</v>
      </c>
      <c r="J7" s="4">
        <v>23.493557095106411</v>
      </c>
      <c r="K7" s="4">
        <v>12.214517973719644</v>
      </c>
      <c r="L7" s="4">
        <v>2.4858416714330778</v>
      </c>
      <c r="M7" s="4">
        <v>20.01303011805361</v>
      </c>
      <c r="N7" s="4">
        <v>16.867667677993797</v>
      </c>
      <c r="O7" s="4">
        <v>0.13810231507961543</v>
      </c>
      <c r="P7" s="4">
        <v>3.0454611049212015</v>
      </c>
      <c r="Q7" s="4">
        <v>1.4541092825856721</v>
      </c>
      <c r="R7" s="4">
        <v>0</v>
      </c>
      <c r="S7" s="4">
        <v>0.69610539541056027</v>
      </c>
      <c r="T7" s="4">
        <v>7.5613682694454951</v>
      </c>
    </row>
    <row r="8" spans="1:20" ht="15.5" x14ac:dyDescent="0.35">
      <c r="A8" s="4" t="s">
        <v>25</v>
      </c>
      <c r="B8" s="4">
        <v>0</v>
      </c>
      <c r="C8" s="4" t="s">
        <v>93</v>
      </c>
      <c r="D8" s="4" t="s">
        <v>152</v>
      </c>
      <c r="E8" s="4" t="s">
        <v>211</v>
      </c>
      <c r="F8" s="4">
        <v>4.0481673048127229</v>
      </c>
      <c r="G8" s="4">
        <v>38.171678957203284</v>
      </c>
      <c r="H8" s="4">
        <v>25.334320356787657</v>
      </c>
      <c r="I8" s="4">
        <v>1.8621569602138526</v>
      </c>
      <c r="J8" s="4">
        <v>20.612706636889776</v>
      </c>
      <c r="K8" s="4">
        <v>10.640414549850815</v>
      </c>
      <c r="L8" s="4">
        <v>2.1860103445988703</v>
      </c>
      <c r="M8" s="4">
        <v>17.558972320313512</v>
      </c>
      <c r="N8" s="4">
        <v>14.693905806936844</v>
      </c>
      <c r="O8" s="4">
        <v>0.12144501914438169</v>
      </c>
      <c r="P8" s="4">
        <v>2.6720175270042299</v>
      </c>
      <c r="Q8" s="4">
        <v>1.266716017839383</v>
      </c>
      <c r="R8" s="4">
        <v>0</v>
      </c>
      <c r="S8" s="4">
        <v>0.61074686331525252</v>
      </c>
      <c r="T8" s="4">
        <v>6.5869232927647907</v>
      </c>
    </row>
    <row r="9" spans="1:20" ht="15.5" x14ac:dyDescent="0.35">
      <c r="A9" s="4" t="s">
        <v>25</v>
      </c>
      <c r="B9" s="4">
        <v>0</v>
      </c>
      <c r="C9" s="4" t="s">
        <v>94</v>
      </c>
      <c r="D9" s="4" t="s">
        <v>153</v>
      </c>
      <c r="E9" s="4" t="s">
        <v>212</v>
      </c>
      <c r="F9" s="4">
        <v>3.5553543079016334</v>
      </c>
      <c r="G9" s="4">
        <v>33.465863787363524</v>
      </c>
      <c r="H9" s="4">
        <v>22.075127363719673</v>
      </c>
      <c r="I9" s="4">
        <v>1.6354629816347515</v>
      </c>
      <c r="J9" s="4">
        <v>18.071566445176305</v>
      </c>
      <c r="K9" s="4">
        <v>9.271553492762262</v>
      </c>
      <c r="L9" s="4">
        <v>1.9198913262668822</v>
      </c>
      <c r="M9" s="4">
        <v>15.394297342187222</v>
      </c>
      <c r="N9" s="4">
        <v>12.803573870957411</v>
      </c>
      <c r="O9" s="4">
        <v>0.106660629237049</v>
      </c>
      <c r="P9" s="4">
        <v>2.3426104651154471</v>
      </c>
      <c r="Q9" s="4">
        <v>1.1037563681859837</v>
      </c>
      <c r="R9" s="4">
        <v>0</v>
      </c>
      <c r="S9" s="4">
        <v>0.53545382059781643</v>
      </c>
      <c r="T9" s="4">
        <v>5.7395331145671156</v>
      </c>
    </row>
    <row r="10" spans="1:20" ht="15.5" x14ac:dyDescent="0.35">
      <c r="A10" s="4" t="s">
        <v>25</v>
      </c>
      <c r="B10" s="4">
        <v>0</v>
      </c>
      <c r="C10" s="4" t="s">
        <v>95</v>
      </c>
      <c r="D10" s="4" t="s">
        <v>154</v>
      </c>
      <c r="E10" s="4" t="s">
        <v>213</v>
      </c>
      <c r="F10" s="4">
        <v>3.1190994761957787</v>
      </c>
      <c r="G10" s="4">
        <v>29.320059242593764</v>
      </c>
      <c r="H10" s="4">
        <v>19.238488161898552</v>
      </c>
      <c r="I10" s="4">
        <v>1.4347857590500583</v>
      </c>
      <c r="J10" s="4">
        <v>15.832831991000633</v>
      </c>
      <c r="K10" s="4">
        <v>8.080165027997392</v>
      </c>
      <c r="L10" s="4">
        <v>1.6843137171457205</v>
      </c>
      <c r="M10" s="4">
        <v>13.487227251593133</v>
      </c>
      <c r="N10" s="4">
        <v>11.158323133901161</v>
      </c>
      <c r="O10" s="4">
        <v>9.3572984285873351E-2</v>
      </c>
      <c r="P10" s="4">
        <v>2.0524041469815635</v>
      </c>
      <c r="Q10" s="4">
        <v>0.96192440809492763</v>
      </c>
      <c r="R10" s="4">
        <v>0</v>
      </c>
      <c r="S10" s="4">
        <v>0.46912094788150022</v>
      </c>
      <c r="T10" s="4">
        <v>5.0020069220936234</v>
      </c>
    </row>
    <row r="11" spans="1:20" ht="15.5" x14ac:dyDescent="0.35">
      <c r="A11" s="4" t="s">
        <v>25</v>
      </c>
      <c r="B11" s="4">
        <v>0</v>
      </c>
      <c r="C11" s="4" t="s">
        <v>96</v>
      </c>
      <c r="D11" s="4" t="s">
        <v>155</v>
      </c>
      <c r="E11" s="4" t="s">
        <v>214</v>
      </c>
      <c r="F11" s="4">
        <v>2.7337765011971698</v>
      </c>
      <c r="G11" s="4">
        <v>25.671797164371689</v>
      </c>
      <c r="H11" s="4">
        <v>16.768114911111038</v>
      </c>
      <c r="I11" s="4">
        <v>1.2575371905506982</v>
      </c>
      <c r="J11" s="4">
        <v>13.862770468760713</v>
      </c>
      <c r="K11" s="4">
        <v>7.0426082626666355</v>
      </c>
      <c r="L11" s="4">
        <v>1.4762393106464717</v>
      </c>
      <c r="M11" s="4">
        <v>11.809026695610978</v>
      </c>
      <c r="N11" s="4">
        <v>9.7255066484444033</v>
      </c>
      <c r="O11" s="4">
        <v>8.201329503591509E-2</v>
      </c>
      <c r="P11" s="4">
        <v>1.7970258015060183</v>
      </c>
      <c r="Q11" s="4">
        <v>0.83840574555555192</v>
      </c>
      <c r="R11" s="4">
        <v>0</v>
      </c>
      <c r="S11" s="4">
        <v>0.41074875462994703</v>
      </c>
      <c r="T11" s="4">
        <v>4.3597098768888696</v>
      </c>
    </row>
    <row r="12" spans="1:20" ht="15.5" x14ac:dyDescent="0.35">
      <c r="A12" s="4" t="s">
        <v>25</v>
      </c>
      <c r="B12" s="4">
        <v>0</v>
      </c>
      <c r="C12" s="4" t="s">
        <v>97</v>
      </c>
      <c r="D12" s="4" t="s">
        <v>156</v>
      </c>
      <c r="E12" s="4" t="s">
        <v>215</v>
      </c>
      <c r="F12" s="4">
        <v>2.3940907432482721</v>
      </c>
      <c r="G12" s="4">
        <v>22.464755807286792</v>
      </c>
      <c r="H12" s="4">
        <v>14.615796630565915</v>
      </c>
      <c r="I12" s="4">
        <v>1.1012817418942051</v>
      </c>
      <c r="J12" s="4">
        <v>12.130968135934868</v>
      </c>
      <c r="K12" s="4">
        <v>6.1386345848376846</v>
      </c>
      <c r="L12" s="4">
        <v>1.292809001354067</v>
      </c>
      <c r="M12" s="4">
        <v>10.333787671351924</v>
      </c>
      <c r="N12" s="4">
        <v>8.4771620457282317</v>
      </c>
      <c r="O12" s="4">
        <v>7.1822722297448155E-2</v>
      </c>
      <c r="P12" s="4">
        <v>1.5725329065100757</v>
      </c>
      <c r="Q12" s="4">
        <v>0.7307898315282958</v>
      </c>
      <c r="R12" s="4">
        <v>0</v>
      </c>
      <c r="S12" s="4">
        <v>0.35943609291658868</v>
      </c>
      <c r="T12" s="4">
        <v>3.800107123947138</v>
      </c>
    </row>
    <row r="13" spans="1:20" ht="15.5" x14ac:dyDescent="0.35">
      <c r="A13" s="4" t="s">
        <v>25</v>
      </c>
      <c r="B13" s="4">
        <v>0</v>
      </c>
      <c r="C13" s="4" t="s">
        <v>98</v>
      </c>
      <c r="D13" s="4" t="s">
        <v>157</v>
      </c>
      <c r="E13" s="4" t="s">
        <v>216</v>
      </c>
      <c r="F13" s="4">
        <v>2.0951279855111484</v>
      </c>
      <c r="G13" s="4">
        <v>19.648303686561903</v>
      </c>
      <c r="H13" s="4">
        <v>12.740041273738072</v>
      </c>
      <c r="I13" s="4">
        <v>0.96375887333512833</v>
      </c>
      <c r="J13" s="4">
        <v>10.610083990743428</v>
      </c>
      <c r="K13" s="4">
        <v>5.3508173349699897</v>
      </c>
      <c r="L13" s="4">
        <v>1.1313691121760203</v>
      </c>
      <c r="M13" s="4">
        <v>9.0382196958184764</v>
      </c>
      <c r="N13" s="4">
        <v>7.3892239387680823</v>
      </c>
      <c r="O13" s="4">
        <v>6.2853839565334454E-2</v>
      </c>
      <c r="P13" s="4">
        <v>1.3753812580593334</v>
      </c>
      <c r="Q13" s="4">
        <v>0.6370020636869036</v>
      </c>
      <c r="R13" s="4">
        <v>0</v>
      </c>
      <c r="S13" s="4">
        <v>0.31437285898499046</v>
      </c>
      <c r="T13" s="4">
        <v>3.3124107311718989</v>
      </c>
    </row>
    <row r="14" spans="1:20" ht="15.5" x14ac:dyDescent="0.35">
      <c r="A14" s="4" t="s">
        <v>25</v>
      </c>
      <c r="B14" s="4">
        <v>0</v>
      </c>
      <c r="C14" s="4" t="s">
        <v>99</v>
      </c>
      <c r="D14" s="4" t="s">
        <v>158</v>
      </c>
      <c r="E14" s="4" t="s">
        <v>217</v>
      </c>
      <c r="F14" s="4">
        <v>1.8323762311347853</v>
      </c>
      <c r="G14" s="4">
        <v>17.177054643023666</v>
      </c>
      <c r="H14" s="4">
        <v>11.105005952658875</v>
      </c>
      <c r="I14" s="4">
        <v>0.84289306632200123</v>
      </c>
      <c r="J14" s="4">
        <v>9.2756095072327813</v>
      </c>
      <c r="K14" s="4">
        <v>4.6641025001167273</v>
      </c>
      <c r="L14" s="4">
        <v>0.98948316481278409</v>
      </c>
      <c r="M14" s="4">
        <v>7.9014451357908868</v>
      </c>
      <c r="N14" s="4">
        <v>6.4409034525421482</v>
      </c>
      <c r="O14" s="4">
        <v>5.4971286934043559E-2</v>
      </c>
      <c r="P14" s="4">
        <v>1.2023938250116568</v>
      </c>
      <c r="Q14" s="4">
        <v>0.55525029763294376</v>
      </c>
      <c r="R14" s="4">
        <v>0</v>
      </c>
      <c r="S14" s="4">
        <v>0.27483287428837866</v>
      </c>
      <c r="T14" s="4">
        <v>2.8873015476913073</v>
      </c>
    </row>
    <row r="15" spans="1:20" ht="15.5" x14ac:dyDescent="0.35">
      <c r="A15" s="4" t="s">
        <v>25</v>
      </c>
      <c r="B15" s="4">
        <v>0</v>
      </c>
      <c r="C15" s="4" t="s">
        <v>100</v>
      </c>
      <c r="D15" s="4" t="s">
        <v>159</v>
      </c>
      <c r="E15" s="4" t="s">
        <v>218</v>
      </c>
      <c r="F15" s="4">
        <v>1.6017284601657769</v>
      </c>
      <c r="G15" s="4">
        <v>15.010435640581147</v>
      </c>
      <c r="H15" s="4">
        <v>9.6796396795454651</v>
      </c>
      <c r="I15" s="4">
        <v>0.73679509167625734</v>
      </c>
      <c r="J15" s="4">
        <v>8.1056352459138203</v>
      </c>
      <c r="K15" s="4">
        <v>4.0654486654090949</v>
      </c>
      <c r="L15" s="4">
        <v>0.86493336848951952</v>
      </c>
      <c r="M15" s="4">
        <v>6.904800394667328</v>
      </c>
      <c r="N15" s="4">
        <v>5.6141910141363702</v>
      </c>
      <c r="O15" s="4">
        <v>4.8051853804973302E-2</v>
      </c>
      <c r="P15" s="4">
        <v>1.0507304948406804</v>
      </c>
      <c r="Q15" s="4">
        <v>0.48398198397727327</v>
      </c>
      <c r="R15" s="4">
        <v>0</v>
      </c>
      <c r="S15" s="4">
        <v>0.24016697024929834</v>
      </c>
      <c r="T15" s="4">
        <v>2.5167063166818209</v>
      </c>
    </row>
    <row r="16" spans="1:20" ht="15.5" x14ac:dyDescent="0.35">
      <c r="A16" s="4" t="s">
        <v>25</v>
      </c>
      <c r="B16" s="4">
        <v>0</v>
      </c>
      <c r="C16" s="4" t="s">
        <v>101</v>
      </c>
      <c r="D16" s="4" t="s">
        <v>160</v>
      </c>
      <c r="E16" s="4" t="s">
        <v>219</v>
      </c>
      <c r="F16" s="4">
        <v>1.3994675126352687</v>
      </c>
      <c r="G16" s="4">
        <v>13.112223975545923</v>
      </c>
      <c r="H16" s="4">
        <v>8.4369546111293943</v>
      </c>
      <c r="I16" s="4">
        <v>0.64375505581222359</v>
      </c>
      <c r="J16" s="4">
        <v>7.0806009467947995</v>
      </c>
      <c r="K16" s="4">
        <v>3.5435209366743456</v>
      </c>
      <c r="L16" s="4">
        <v>0.75571245682304511</v>
      </c>
      <c r="M16" s="4">
        <v>6.0316230287511248</v>
      </c>
      <c r="N16" s="4">
        <v>4.8934336744550491</v>
      </c>
      <c r="O16" s="4">
        <v>4.1984025379058057E-2</v>
      </c>
      <c r="P16" s="4">
        <v>0.91785567828821468</v>
      </c>
      <c r="Q16" s="4">
        <v>0.42184773055646974</v>
      </c>
      <c r="R16" s="4">
        <v>0</v>
      </c>
      <c r="S16" s="4">
        <v>0.20979558360873476</v>
      </c>
      <c r="T16" s="4">
        <v>2.1936081988936427</v>
      </c>
    </row>
    <row r="17" spans="1:20" ht="15.5" x14ac:dyDescent="0.35">
      <c r="A17" s="4" t="s">
        <v>25</v>
      </c>
      <c r="B17" s="4">
        <v>0</v>
      </c>
      <c r="C17" s="4" t="s">
        <v>102</v>
      </c>
      <c r="D17" s="4" t="s">
        <v>161</v>
      </c>
      <c r="E17" s="4" t="s">
        <v>220</v>
      </c>
      <c r="F17" s="4">
        <v>1.2222597719869654</v>
      </c>
      <c r="G17" s="4">
        <v>11.450265777463482</v>
      </c>
      <c r="H17" s="4">
        <v>7.3535290391568742</v>
      </c>
      <c r="I17" s="4">
        <v>0.56223949511400417</v>
      </c>
      <c r="J17" s="4">
        <v>6.1831435198302804</v>
      </c>
      <c r="K17" s="4">
        <v>3.0884821964458871</v>
      </c>
      <c r="L17" s="4">
        <v>0.66002027687296139</v>
      </c>
      <c r="M17" s="4">
        <v>5.2671222576332015</v>
      </c>
      <c r="N17" s="4">
        <v>4.2650468427109871</v>
      </c>
      <c r="O17" s="4">
        <v>3.6667793159608962E-2</v>
      </c>
      <c r="P17" s="4">
        <v>0.80151860442244383</v>
      </c>
      <c r="Q17" s="4">
        <v>0.36767645195784371</v>
      </c>
      <c r="R17" s="4">
        <v>0</v>
      </c>
      <c r="S17" s="4">
        <v>0.18320425243941571</v>
      </c>
      <c r="T17" s="4">
        <v>1.9119175501807872</v>
      </c>
    </row>
    <row r="18" spans="1:20" ht="15.5" x14ac:dyDescent="0.35">
      <c r="A18" s="4" t="s">
        <v>25</v>
      </c>
      <c r="B18" s="4">
        <v>0</v>
      </c>
      <c r="C18" s="4" t="s">
        <v>103</v>
      </c>
      <c r="D18" s="4" t="s">
        <v>162</v>
      </c>
      <c r="E18" s="4" t="s">
        <v>221</v>
      </c>
      <c r="F18" s="4">
        <v>1.0671249328533763</v>
      </c>
      <c r="G18" s="4">
        <v>9.9960377766089614</v>
      </c>
      <c r="H18" s="4">
        <v>6.4089831881084942</v>
      </c>
      <c r="I18" s="4">
        <v>0.49087746911255309</v>
      </c>
      <c r="J18" s="4">
        <v>5.3978603993688399</v>
      </c>
      <c r="K18" s="4">
        <v>2.6917729390055674</v>
      </c>
      <c r="L18" s="4">
        <v>0.57624746374082325</v>
      </c>
      <c r="M18" s="4">
        <v>4.5981773772401224</v>
      </c>
      <c r="N18" s="4">
        <v>3.7172102491029273</v>
      </c>
      <c r="O18" s="4">
        <v>3.201374798560129E-2</v>
      </c>
      <c r="P18" s="4">
        <v>0.69972264436262732</v>
      </c>
      <c r="Q18" s="4">
        <v>0.32044915940542473</v>
      </c>
      <c r="R18" s="4">
        <v>0</v>
      </c>
      <c r="S18" s="4">
        <v>0.15993660442574339</v>
      </c>
      <c r="T18" s="4">
        <v>1.6663356289082085</v>
      </c>
    </row>
    <row r="19" spans="1:20" ht="15.5" x14ac:dyDescent="0.35">
      <c r="A19" s="4" t="s">
        <v>25</v>
      </c>
      <c r="B19" s="4">
        <v>0</v>
      </c>
      <c r="C19" s="4" t="s">
        <v>104</v>
      </c>
      <c r="D19" s="4" t="s">
        <v>163</v>
      </c>
      <c r="E19" s="4" t="s">
        <v>222</v>
      </c>
      <c r="F19" s="4">
        <v>0.93140384076913529</v>
      </c>
      <c r="G19" s="4">
        <v>8.7242398364195743</v>
      </c>
      <c r="H19" s="4">
        <v>5.5855381989744179</v>
      </c>
      <c r="I19" s="4">
        <v>0.42844576675380225</v>
      </c>
      <c r="J19" s="4">
        <v>4.7110895116665708</v>
      </c>
      <c r="K19" s="4">
        <v>2.3459260435692553</v>
      </c>
      <c r="L19" s="4">
        <v>0.5029580740153331</v>
      </c>
      <c r="M19" s="4">
        <v>4.0131503247530045</v>
      </c>
      <c r="N19" s="4">
        <v>3.2396121554051627</v>
      </c>
      <c r="O19" s="4">
        <v>2.7942115223074059E-2</v>
      </c>
      <c r="P19" s="4">
        <v>0.61069678854937026</v>
      </c>
      <c r="Q19" s="4">
        <v>0.2792769099487209</v>
      </c>
      <c r="R19" s="4">
        <v>0</v>
      </c>
      <c r="S19" s="4">
        <v>0.13958783738271319</v>
      </c>
      <c r="T19" s="4">
        <v>1.4522399317333488</v>
      </c>
    </row>
    <row r="20" spans="1:20" ht="15.5" x14ac:dyDescent="0.35">
      <c r="A20" s="4" t="s">
        <v>25</v>
      </c>
      <c r="B20" s="4">
        <v>0</v>
      </c>
      <c r="C20" s="4" t="s">
        <v>105</v>
      </c>
      <c r="D20" s="4" t="s">
        <v>164</v>
      </c>
      <c r="E20" s="4" t="s">
        <v>223</v>
      </c>
      <c r="F20" s="4">
        <v>0.81273512632852585</v>
      </c>
      <c r="G20" s="4">
        <v>7.6125041669550066</v>
      </c>
      <c r="H20" s="4">
        <v>4.8676968258842654</v>
      </c>
      <c r="I20" s="4">
        <v>0.37385815811112189</v>
      </c>
      <c r="J20" s="4">
        <v>4.1107522501557039</v>
      </c>
      <c r="K20" s="4">
        <v>2.0444326668713915</v>
      </c>
      <c r="L20" s="4">
        <v>0.43887696821740396</v>
      </c>
      <c r="M20" s="4">
        <v>3.5017519167993032</v>
      </c>
      <c r="N20" s="4">
        <v>2.8232641590128744</v>
      </c>
      <c r="O20" s="4">
        <v>2.4382053789855775E-2</v>
      </c>
      <c r="P20" s="4">
        <v>0.53287529168685055</v>
      </c>
      <c r="Q20" s="4">
        <v>0.24338484129421328</v>
      </c>
      <c r="R20" s="4">
        <v>0</v>
      </c>
      <c r="S20" s="4">
        <v>0.12180006667128011</v>
      </c>
      <c r="T20" s="4">
        <v>1.265601174729909</v>
      </c>
    </row>
    <row r="21" spans="1:20" ht="15.5" x14ac:dyDescent="0.35">
      <c r="A21" s="4" t="s">
        <v>25</v>
      </c>
      <c r="B21" s="4">
        <v>0</v>
      </c>
      <c r="C21" s="4" t="s">
        <v>106</v>
      </c>
      <c r="D21" s="4" t="s">
        <v>165</v>
      </c>
      <c r="E21" s="4" t="s">
        <v>224</v>
      </c>
      <c r="F21" s="4">
        <v>0.7090276715180539</v>
      </c>
      <c r="G21" s="4">
        <v>6.6410884354205564</v>
      </c>
      <c r="H21" s="4">
        <v>4.2419457193283918</v>
      </c>
      <c r="I21" s="4">
        <v>0.32615272889830482</v>
      </c>
      <c r="J21" s="4">
        <v>3.5861877551271006</v>
      </c>
      <c r="K21" s="4">
        <v>1.7816172021179244</v>
      </c>
      <c r="L21" s="4">
        <v>0.38287494261974914</v>
      </c>
      <c r="M21" s="4">
        <v>3.0549006802934562</v>
      </c>
      <c r="N21" s="4">
        <v>2.4603285172104674</v>
      </c>
      <c r="O21" s="4">
        <v>2.1270830145541618E-2</v>
      </c>
      <c r="P21" s="4">
        <v>0.46487619047943901</v>
      </c>
      <c r="Q21" s="4">
        <v>0.21209728596641961</v>
      </c>
      <c r="R21" s="4">
        <v>0</v>
      </c>
      <c r="S21" s="4">
        <v>0.1062574149667289</v>
      </c>
      <c r="T21" s="4">
        <v>1.1029058870253818</v>
      </c>
    </row>
    <row r="22" spans="1:20" ht="15.5" x14ac:dyDescent="0.35">
      <c r="A22" s="4" t="s">
        <v>25</v>
      </c>
      <c r="B22" s="4">
        <v>0</v>
      </c>
      <c r="C22" s="4" t="s">
        <v>107</v>
      </c>
      <c r="D22" s="4" t="s">
        <v>166</v>
      </c>
      <c r="E22" s="4" t="s">
        <v>225</v>
      </c>
      <c r="F22" s="4">
        <v>0.61843402035878747</v>
      </c>
      <c r="G22" s="4">
        <v>5.7925937646629064</v>
      </c>
      <c r="H22" s="4">
        <v>3.6964988552415705</v>
      </c>
      <c r="I22" s="4">
        <v>0.28447964936504228</v>
      </c>
      <c r="J22" s="4">
        <v>3.1280006329179697</v>
      </c>
      <c r="K22" s="4">
        <v>1.5525295192014597</v>
      </c>
      <c r="L22" s="4">
        <v>0.33395437099374525</v>
      </c>
      <c r="M22" s="4">
        <v>2.6645931317449372</v>
      </c>
      <c r="N22" s="4">
        <v>2.1439693360401111</v>
      </c>
      <c r="O22" s="4">
        <v>1.8553020610763624E-2</v>
      </c>
      <c r="P22" s="4">
        <v>0.40548156352640347</v>
      </c>
      <c r="Q22" s="4">
        <v>0.18482494276207853</v>
      </c>
      <c r="R22" s="4">
        <v>0</v>
      </c>
      <c r="S22" s="4">
        <v>9.2681500234606501E-2</v>
      </c>
      <c r="T22" s="4">
        <v>0.96108970236280833</v>
      </c>
    </row>
    <row r="23" spans="1:20" ht="15.5" x14ac:dyDescent="0.35">
      <c r="A23" s="4" t="s">
        <v>25</v>
      </c>
      <c r="B23" s="4">
        <v>0</v>
      </c>
      <c r="C23" s="4" t="s">
        <v>108</v>
      </c>
      <c r="D23" s="4" t="s">
        <v>167</v>
      </c>
      <c r="E23" s="4" t="s">
        <v>226</v>
      </c>
      <c r="F23" s="4">
        <v>0.53932523135198196</v>
      </c>
      <c r="G23" s="4">
        <v>5.051707208367497</v>
      </c>
      <c r="H23" s="4">
        <v>3.2210755303779584</v>
      </c>
      <c r="I23" s="4">
        <v>0.24808960642191172</v>
      </c>
      <c r="J23" s="4">
        <v>2.7279218925184487</v>
      </c>
      <c r="K23" s="4">
        <v>1.3528517227587424</v>
      </c>
      <c r="L23" s="4">
        <v>0.29123562493007027</v>
      </c>
      <c r="M23" s="4">
        <v>2.3237853158490487</v>
      </c>
      <c r="N23" s="4">
        <v>1.8682238076192161</v>
      </c>
      <c r="O23" s="4">
        <v>1.6179756940559457E-2</v>
      </c>
      <c r="P23" s="4">
        <v>0.35361950458572483</v>
      </c>
      <c r="Q23" s="4">
        <v>0.16105377651889793</v>
      </c>
      <c r="R23" s="4">
        <v>0</v>
      </c>
      <c r="S23" s="4">
        <v>8.0827315333879948E-2</v>
      </c>
      <c r="T23" s="4">
        <v>0.83747963789826918</v>
      </c>
    </row>
    <row r="24" spans="1:20" ht="15.5" x14ac:dyDescent="0.35">
      <c r="A24" s="4" t="s">
        <v>25</v>
      </c>
      <c r="B24" s="4">
        <v>0</v>
      </c>
      <c r="C24" s="4" t="s">
        <v>109</v>
      </c>
      <c r="D24" s="4" t="s">
        <v>168</v>
      </c>
      <c r="E24" s="4" t="s">
        <v>227</v>
      </c>
      <c r="F24" s="4">
        <v>0.47026746086519206</v>
      </c>
      <c r="G24" s="4">
        <v>4.4049678923230102</v>
      </c>
      <c r="H24" s="4">
        <v>2.806707703833796</v>
      </c>
      <c r="I24" s="4">
        <v>0.21632303199798836</v>
      </c>
      <c r="J24" s="4">
        <v>2.3786826618544259</v>
      </c>
      <c r="K24" s="4">
        <v>1.1788172356101942</v>
      </c>
      <c r="L24" s="4">
        <v>0.25394442886720375</v>
      </c>
      <c r="M24" s="4">
        <v>2.0262852304685848</v>
      </c>
      <c r="N24" s="4">
        <v>1.6278904682236019</v>
      </c>
      <c r="O24" s="4">
        <v>1.4108023825955761E-2</v>
      </c>
      <c r="P24" s="4">
        <v>0.30834775246261076</v>
      </c>
      <c r="Q24" s="4">
        <v>0.14033538519168981</v>
      </c>
      <c r="R24" s="4">
        <v>0</v>
      </c>
      <c r="S24" s="4">
        <v>7.0479486277168171E-2</v>
      </c>
      <c r="T24" s="4">
        <v>0.72974400299678699</v>
      </c>
    </row>
    <row r="25" spans="1:20" ht="15.5" x14ac:dyDescent="0.35">
      <c r="A25" s="4" t="s">
        <v>25</v>
      </c>
      <c r="B25" s="4">
        <v>0</v>
      </c>
      <c r="C25" s="4" t="s">
        <v>110</v>
      </c>
      <c r="D25" s="4" t="s">
        <v>169</v>
      </c>
      <c r="E25" s="4" t="s">
        <v>228</v>
      </c>
      <c r="F25" s="4">
        <v>0.41000041702710532</v>
      </c>
      <c r="G25" s="4">
        <v>3.8405557036203355</v>
      </c>
      <c r="H25" s="4">
        <v>2.4455724498643541</v>
      </c>
      <c r="I25" s="4">
        <v>0.18860019183246846</v>
      </c>
      <c r="J25" s="4">
        <v>2.0739000799549814</v>
      </c>
      <c r="K25" s="4">
        <v>1.0271404289430286</v>
      </c>
      <c r="L25" s="4">
        <v>0.2214002251946369</v>
      </c>
      <c r="M25" s="4">
        <v>1.7666556236653543</v>
      </c>
      <c r="N25" s="4">
        <v>1.4184320209213255</v>
      </c>
      <c r="O25" s="4">
        <v>1.230001251081316E-2</v>
      </c>
      <c r="P25" s="4">
        <v>0.26883889925342352</v>
      </c>
      <c r="Q25" s="4">
        <v>0.12227862249321771</v>
      </c>
      <c r="R25" s="4">
        <v>0</v>
      </c>
      <c r="S25" s="4">
        <v>6.1448891257925367E-2</v>
      </c>
      <c r="T25" s="4">
        <v>0.63584883696473204</v>
      </c>
    </row>
    <row r="26" spans="1:20" ht="15.5" x14ac:dyDescent="0.35">
      <c r="A26" s="4" t="s">
        <v>25</v>
      </c>
      <c r="B26" s="4">
        <v>0</v>
      </c>
      <c r="C26" s="4" t="s">
        <v>111</v>
      </c>
      <c r="D26" s="4" t="s">
        <v>170</v>
      </c>
      <c r="E26" s="4" t="s">
        <v>229</v>
      </c>
      <c r="F26" s="4">
        <v>0.35741771939964406</v>
      </c>
      <c r="G26" s="4">
        <v>3.3481011965697984</v>
      </c>
      <c r="H26" s="4">
        <v>2.1308460286379374</v>
      </c>
      <c r="I26" s="4">
        <v>0.16441215092383626</v>
      </c>
      <c r="J26" s="4">
        <v>1.8079746461476913</v>
      </c>
      <c r="K26" s="4">
        <v>0.89495533202793365</v>
      </c>
      <c r="L26" s="4">
        <v>0.1930055684758078</v>
      </c>
      <c r="M26" s="4">
        <v>1.5401265504221073</v>
      </c>
      <c r="N26" s="4">
        <v>1.2358906966100038</v>
      </c>
      <c r="O26" s="4">
        <v>1.0722531581989322E-2</v>
      </c>
      <c r="P26" s="4">
        <v>0.23436708375988591</v>
      </c>
      <c r="Q26" s="4">
        <v>0.10654230143189687</v>
      </c>
      <c r="R26" s="4">
        <v>0</v>
      </c>
      <c r="S26" s="4">
        <v>5.3569619145116779E-2</v>
      </c>
      <c r="T26" s="4">
        <v>0.55401996744586368</v>
      </c>
    </row>
    <row r="27" spans="1:20" ht="15.5" x14ac:dyDescent="0.35">
      <c r="A27" s="4" t="s">
        <v>25</v>
      </c>
      <c r="B27" s="4">
        <v>0</v>
      </c>
      <c r="C27" s="4" t="s">
        <v>112</v>
      </c>
      <c r="D27" s="4" t="s">
        <v>171</v>
      </c>
      <c r="E27" s="4" t="s">
        <v>230</v>
      </c>
      <c r="F27" s="4">
        <v>0.3115491290659706</v>
      </c>
      <c r="G27" s="4">
        <v>2.9185152528200398</v>
      </c>
      <c r="H27" s="4">
        <v>1.8565766529573811</v>
      </c>
      <c r="I27" s="4">
        <v>0.14331259937034649</v>
      </c>
      <c r="J27" s="4">
        <v>1.5759982365228216</v>
      </c>
      <c r="K27" s="4">
        <v>0.77976219424210003</v>
      </c>
      <c r="L27" s="4">
        <v>0.16823652969562414</v>
      </c>
      <c r="M27" s="4">
        <v>1.3425170162972184</v>
      </c>
      <c r="N27" s="4">
        <v>1.0768144587152813</v>
      </c>
      <c r="O27" s="4">
        <v>9.3464738719791184E-3</v>
      </c>
      <c r="P27" s="4">
        <v>0.2042960676974028</v>
      </c>
      <c r="Q27" s="4">
        <v>9.2828832647869064E-2</v>
      </c>
      <c r="R27" s="4">
        <v>0</v>
      </c>
      <c r="S27" s="4">
        <v>4.6696244045120634E-2</v>
      </c>
      <c r="T27" s="4">
        <v>0.48270992976891908</v>
      </c>
    </row>
    <row r="28" spans="1:20" ht="15.5" x14ac:dyDescent="0.35">
      <c r="A28" s="4" t="s">
        <v>25</v>
      </c>
      <c r="B28" s="4">
        <v>0</v>
      </c>
      <c r="C28" s="4" t="s">
        <v>113</v>
      </c>
      <c r="D28" s="4" t="s">
        <v>172</v>
      </c>
      <c r="E28" s="4" t="s">
        <v>231</v>
      </c>
      <c r="F28" s="4">
        <v>0.27154456785880859</v>
      </c>
      <c r="G28" s="4">
        <v>2.5438369690805267</v>
      </c>
      <c r="H28" s="4">
        <v>1.617573478905429</v>
      </c>
      <c r="I28" s="4">
        <v>0.12491050121505196</v>
      </c>
      <c r="J28" s="4">
        <v>1.3736719633034844</v>
      </c>
      <c r="K28" s="4">
        <v>0.67938086114028018</v>
      </c>
      <c r="L28" s="4">
        <v>0.14663406664375664</v>
      </c>
      <c r="M28" s="4">
        <v>1.1701650057770423</v>
      </c>
      <c r="N28" s="4">
        <v>0.93819261776514895</v>
      </c>
      <c r="O28" s="4">
        <v>8.1463370357642579E-3</v>
      </c>
      <c r="P28" s="4">
        <v>0.17806858783563689</v>
      </c>
      <c r="Q28" s="4">
        <v>8.0878673945271456E-2</v>
      </c>
      <c r="R28" s="4">
        <v>0</v>
      </c>
      <c r="S28" s="4">
        <v>4.0701391505288426E-2</v>
      </c>
      <c r="T28" s="4">
        <v>0.42056910451541157</v>
      </c>
    </row>
    <row r="29" spans="1:20" ht="15.5" x14ac:dyDescent="0.35">
      <c r="A29" s="4" t="s">
        <v>25</v>
      </c>
      <c r="B29" s="4">
        <v>0</v>
      </c>
      <c r="C29" s="4" t="s">
        <v>114</v>
      </c>
      <c r="D29" s="4" t="s">
        <v>173</v>
      </c>
      <c r="E29" s="4" t="s">
        <v>232</v>
      </c>
      <c r="F29" s="4">
        <v>0.23665981745663273</v>
      </c>
      <c r="G29" s="4">
        <v>2.2170982347758565</v>
      </c>
      <c r="H29" s="4">
        <v>1.4093097099021896</v>
      </c>
      <c r="I29" s="4">
        <v>0.10886351603005105</v>
      </c>
      <c r="J29" s="4">
        <v>1.1972330467789627</v>
      </c>
      <c r="K29" s="4">
        <v>0.59191007815891961</v>
      </c>
      <c r="L29" s="4">
        <v>0.12779630142658169</v>
      </c>
      <c r="M29" s="4">
        <v>1.0198651879968941</v>
      </c>
      <c r="N29" s="4">
        <v>0.81739963174327013</v>
      </c>
      <c r="O29" s="4">
        <v>7.0997945236989813E-3</v>
      </c>
      <c r="P29" s="4">
        <v>0.15519687643430996</v>
      </c>
      <c r="Q29" s="4">
        <v>7.0465485495109489E-2</v>
      </c>
      <c r="R29" s="4">
        <v>0</v>
      </c>
      <c r="S29" s="4">
        <v>3.5473571756413705E-2</v>
      </c>
      <c r="T29" s="4">
        <v>0.36642052457456931</v>
      </c>
    </row>
    <row r="30" spans="1:20" ht="15.5" x14ac:dyDescent="0.35">
      <c r="A30" s="4" t="s">
        <v>25</v>
      </c>
      <c r="B30" s="4">
        <v>0</v>
      </c>
      <c r="C30" s="4" t="s">
        <v>115</v>
      </c>
      <c r="D30" s="4" t="s">
        <v>174</v>
      </c>
      <c r="E30" s="4" t="s">
        <v>233</v>
      </c>
      <c r="F30" s="4">
        <v>0.20624377387999301</v>
      </c>
      <c r="G30" s="4">
        <v>1.9322034910067996</v>
      </c>
      <c r="H30" s="4">
        <v>1.2278379995320208</v>
      </c>
      <c r="I30" s="4">
        <v>9.4872135984796796E-2</v>
      </c>
      <c r="J30" s="4">
        <v>1.0433898851436718</v>
      </c>
      <c r="K30" s="4">
        <v>0.51569195980344873</v>
      </c>
      <c r="L30" s="4">
        <v>0.11137163789519623</v>
      </c>
      <c r="M30" s="4">
        <v>0.88881360586312785</v>
      </c>
      <c r="N30" s="4">
        <v>0.71214603972857216</v>
      </c>
      <c r="O30" s="4">
        <v>6.1873132163997903E-3</v>
      </c>
      <c r="P30" s="4">
        <v>0.13525424437047598</v>
      </c>
      <c r="Q30" s="4">
        <v>6.1391899976601043E-2</v>
      </c>
      <c r="R30" s="4">
        <v>0</v>
      </c>
      <c r="S30" s="4">
        <v>3.0915255856108794E-2</v>
      </c>
      <c r="T30" s="4">
        <v>0.31923787987832541</v>
      </c>
    </row>
    <row r="31" spans="1:20" ht="15.5" x14ac:dyDescent="0.35">
      <c r="A31" s="4" t="s">
        <v>25</v>
      </c>
      <c r="B31" s="4">
        <v>0</v>
      </c>
      <c r="C31" s="4" t="s">
        <v>116</v>
      </c>
      <c r="D31" s="4" t="s">
        <v>175</v>
      </c>
      <c r="E31" s="4" t="s">
        <v>234</v>
      </c>
      <c r="F31" s="4">
        <v>0.17972712670820193</v>
      </c>
      <c r="G31" s="4">
        <v>1.6838232202428405</v>
      </c>
      <c r="H31" s="4">
        <v>1.0697165845024801</v>
      </c>
      <c r="I31" s="4">
        <v>8.2674478285772887E-2</v>
      </c>
      <c r="J31" s="4">
        <v>0.9092645389311339</v>
      </c>
      <c r="K31" s="4">
        <v>0.44928096549104163</v>
      </c>
      <c r="L31" s="4">
        <v>9.7052648422429041E-2</v>
      </c>
      <c r="M31" s="4">
        <v>0.77455868131170669</v>
      </c>
      <c r="N31" s="4">
        <v>0.62043561901143851</v>
      </c>
      <c r="O31" s="4">
        <v>5.3918138012460579E-3</v>
      </c>
      <c r="P31" s="4">
        <v>0.11786762541699884</v>
      </c>
      <c r="Q31" s="4">
        <v>5.3485829225124008E-2</v>
      </c>
      <c r="R31" s="4">
        <v>0</v>
      </c>
      <c r="S31" s="4">
        <v>2.6941171523885449E-2</v>
      </c>
      <c r="T31" s="4">
        <v>0.27812631197064486</v>
      </c>
    </row>
    <row r="32" spans="1:20" ht="15.5" x14ac:dyDescent="0.35">
      <c r="A32" s="4" t="s">
        <v>25</v>
      </c>
      <c r="B32" s="4">
        <v>0</v>
      </c>
      <c r="C32" s="4" t="s">
        <v>117</v>
      </c>
      <c r="D32" s="4" t="s">
        <v>176</v>
      </c>
      <c r="E32" s="4" t="s">
        <v>235</v>
      </c>
      <c r="F32" s="4">
        <v>0.15661233228177732</v>
      </c>
      <c r="G32" s="4">
        <v>1.4672997939913484</v>
      </c>
      <c r="H32" s="4">
        <v>0.93194478636795886</v>
      </c>
      <c r="I32" s="4">
        <v>7.2041672849617572E-2</v>
      </c>
      <c r="J32" s="4">
        <v>0.79234188875532818</v>
      </c>
      <c r="K32" s="4">
        <v>0.39141681027454273</v>
      </c>
      <c r="L32" s="4">
        <v>8.4570659432159759E-2</v>
      </c>
      <c r="M32" s="4">
        <v>0.67495790523602028</v>
      </c>
      <c r="N32" s="4">
        <v>0.54052797609341618</v>
      </c>
      <c r="O32" s="4">
        <v>4.6983699684533193E-3</v>
      </c>
      <c r="P32" s="4">
        <v>0.1027109855793944</v>
      </c>
      <c r="Q32" s="4">
        <v>4.6597239318397946E-2</v>
      </c>
      <c r="R32" s="4">
        <v>0</v>
      </c>
      <c r="S32" s="4">
        <v>2.3476796703861574E-2</v>
      </c>
      <c r="T32" s="4">
        <v>0.24230564445566932</v>
      </c>
    </row>
    <row r="33" spans="1:20" ht="15.5" x14ac:dyDescent="0.35">
      <c r="A33" s="4" t="s">
        <v>25</v>
      </c>
      <c r="B33" s="4">
        <v>0</v>
      </c>
      <c r="C33" s="4" t="s">
        <v>118</v>
      </c>
      <c r="D33" s="4" t="s">
        <v>177</v>
      </c>
      <c r="E33" s="4" t="s">
        <v>236</v>
      </c>
      <c r="F33" s="4">
        <v>0.13646475418585641</v>
      </c>
      <c r="G33" s="4">
        <v>1.2785643958563857</v>
      </c>
      <c r="H33" s="4">
        <v>0.81190669715628505</v>
      </c>
      <c r="I33" s="4">
        <v>6.2773786925493943E-2</v>
      </c>
      <c r="J33" s="4">
        <v>0.69042477376244837</v>
      </c>
      <c r="K33" s="4">
        <v>0.34100081280563971</v>
      </c>
      <c r="L33" s="4">
        <v>7.3690967260362464E-2</v>
      </c>
      <c r="M33" s="4">
        <v>0.58813962209393744</v>
      </c>
      <c r="N33" s="4">
        <v>0.4709058843506454</v>
      </c>
      <c r="O33" s="4">
        <v>4.0939426255756917E-3</v>
      </c>
      <c r="P33" s="4">
        <v>8.949950770994701E-2</v>
      </c>
      <c r="Q33" s="4">
        <v>4.0595334857814254E-2</v>
      </c>
      <c r="R33" s="4">
        <v>0</v>
      </c>
      <c r="S33" s="4">
        <v>2.0457030333702171E-2</v>
      </c>
      <c r="T33" s="4">
        <v>0.21109574126063413</v>
      </c>
    </row>
    <row r="34" spans="1:20" ht="15.5" x14ac:dyDescent="0.35">
      <c r="A34" s="4" t="s">
        <v>25</v>
      </c>
      <c r="B34" s="4">
        <v>0</v>
      </c>
      <c r="C34" s="4" t="s">
        <v>119</v>
      </c>
      <c r="D34" s="4" t="s">
        <v>178</v>
      </c>
      <c r="E34" s="4" t="s">
        <v>237</v>
      </c>
      <c r="F34" s="4">
        <v>0.11890485091998632</v>
      </c>
      <c r="G34" s="4">
        <v>1.1140638341215288</v>
      </c>
      <c r="H34" s="4">
        <v>0.70732201559995489</v>
      </c>
      <c r="I34" s="4">
        <v>5.4696231423193707E-2</v>
      </c>
      <c r="J34" s="4">
        <v>0.60159447042562553</v>
      </c>
      <c r="K34" s="4">
        <v>0.29707524655198103</v>
      </c>
      <c r="L34" s="4">
        <v>6.4208619496792615E-2</v>
      </c>
      <c r="M34" s="4">
        <v>0.51246936369590324</v>
      </c>
      <c r="N34" s="4">
        <v>0.41024676904797391</v>
      </c>
      <c r="O34" s="4">
        <v>3.5671455275995893E-3</v>
      </c>
      <c r="P34" s="4">
        <v>7.7984468388507019E-2</v>
      </c>
      <c r="Q34" s="4">
        <v>3.5366100779997744E-2</v>
      </c>
      <c r="R34" s="4">
        <v>0</v>
      </c>
      <c r="S34" s="4">
        <v>1.782502134594446E-2</v>
      </c>
      <c r="T34" s="4">
        <v>0.18390372405598829</v>
      </c>
    </row>
    <row r="35" spans="1:20" ht="15.5" x14ac:dyDescent="0.35">
      <c r="A35" s="4" t="s">
        <v>25</v>
      </c>
      <c r="B35" s="4">
        <v>0</v>
      </c>
      <c r="C35" s="4" t="s">
        <v>120</v>
      </c>
      <c r="D35" s="4" t="s">
        <v>179</v>
      </c>
      <c r="E35" s="4" t="s">
        <v>238</v>
      </c>
      <c r="F35" s="4">
        <v>0.10360129877177279</v>
      </c>
      <c r="G35" s="4">
        <v>0.97069615687461996</v>
      </c>
      <c r="H35" s="4">
        <v>0.6162031316428721</v>
      </c>
      <c r="I35" s="4">
        <v>4.7656597435015484E-2</v>
      </c>
      <c r="J35" s="4">
        <v>0.52417592471229479</v>
      </c>
      <c r="K35" s="4">
        <v>0.25880531529000628</v>
      </c>
      <c r="L35" s="4">
        <v>5.5944701336757309E-2</v>
      </c>
      <c r="M35" s="4">
        <v>0.44652023216232523</v>
      </c>
      <c r="N35" s="4">
        <v>0.35739781635286588</v>
      </c>
      <c r="O35" s="4">
        <v>3.1080389631531835E-3</v>
      </c>
      <c r="P35" s="4">
        <v>6.7948730981223407E-2</v>
      </c>
      <c r="Q35" s="4">
        <v>3.0810156582143606E-2</v>
      </c>
      <c r="R35" s="4">
        <v>0</v>
      </c>
      <c r="S35" s="4">
        <v>1.553113850999392E-2</v>
      </c>
      <c r="T35" s="4">
        <v>0.16021281422714675</v>
      </c>
    </row>
    <row r="36" spans="1:20" ht="15.5" x14ac:dyDescent="0.35">
      <c r="A36" s="4" t="s">
        <v>25</v>
      </c>
      <c r="B36" s="4">
        <v>0</v>
      </c>
      <c r="C36" s="4" t="s">
        <v>121</v>
      </c>
      <c r="D36" s="4" t="s">
        <v>180</v>
      </c>
      <c r="E36" s="4" t="s">
        <v>239</v>
      </c>
      <c r="F36" s="4">
        <v>9.0264946764307852E-2</v>
      </c>
      <c r="G36" s="4">
        <v>0.84575408051629331</v>
      </c>
      <c r="H36" s="4">
        <v>0.53681767059398844</v>
      </c>
      <c r="I36" s="4">
        <v>4.152187551158161E-2</v>
      </c>
      <c r="J36" s="4">
        <v>0.4567072034787984</v>
      </c>
      <c r="K36" s="4">
        <v>0.22546342164947514</v>
      </c>
      <c r="L36" s="4">
        <v>4.8743071252726242E-2</v>
      </c>
      <c r="M36" s="4">
        <v>0.38904687703749496</v>
      </c>
      <c r="N36" s="4">
        <v>0.31135424894451336</v>
      </c>
      <c r="O36" s="4">
        <v>2.7079484029292355E-3</v>
      </c>
      <c r="P36" s="4">
        <v>5.9202785636140537E-2</v>
      </c>
      <c r="Q36" s="4">
        <v>2.6840883529699423E-2</v>
      </c>
      <c r="R36" s="4">
        <v>0</v>
      </c>
      <c r="S36" s="4">
        <v>1.3532065288260692E-2</v>
      </c>
      <c r="T36" s="4">
        <v>0.139572594354437</v>
      </c>
    </row>
    <row r="37" spans="1:20" ht="15.5" x14ac:dyDescent="0.35">
      <c r="A37" s="4" t="s">
        <v>25</v>
      </c>
      <c r="B37" s="4">
        <v>0</v>
      </c>
      <c r="C37" s="4" t="s">
        <v>122</v>
      </c>
      <c r="D37" s="4" t="s">
        <v>181</v>
      </c>
      <c r="E37" s="4" t="s">
        <v>240</v>
      </c>
      <c r="F37" s="4">
        <v>7.8643509612840848E-2</v>
      </c>
      <c r="G37" s="4">
        <v>0.73687533698420238</v>
      </c>
      <c r="H37" s="4">
        <v>0.46765580733638867</v>
      </c>
      <c r="I37" s="4">
        <v>3.6176014421906794E-2</v>
      </c>
      <c r="J37" s="4">
        <v>0.39791268197146928</v>
      </c>
      <c r="K37" s="4">
        <v>0.19641543908128323</v>
      </c>
      <c r="L37" s="4">
        <v>4.2467495190934061E-2</v>
      </c>
      <c r="M37" s="4">
        <v>0.33896265501273309</v>
      </c>
      <c r="N37" s="4">
        <v>0.27124036825510545</v>
      </c>
      <c r="O37" s="4">
        <v>2.3593052883852253E-3</v>
      </c>
      <c r="P37" s="4">
        <v>5.1581273588894173E-2</v>
      </c>
      <c r="Q37" s="4">
        <v>2.3382790366819436E-2</v>
      </c>
      <c r="R37" s="4">
        <v>0</v>
      </c>
      <c r="S37" s="4">
        <v>1.1790005391747238E-2</v>
      </c>
      <c r="T37" s="4">
        <v>0.12159050990746106</v>
      </c>
    </row>
    <row r="38" spans="1:20" ht="15.5" x14ac:dyDescent="0.35">
      <c r="A38" s="4" t="s">
        <v>25</v>
      </c>
      <c r="B38" s="4">
        <v>0</v>
      </c>
      <c r="C38" s="4" t="s">
        <v>123</v>
      </c>
      <c r="D38" s="4" t="s">
        <v>182</v>
      </c>
      <c r="E38" s="4" t="s">
        <v>241</v>
      </c>
      <c r="F38" s="4">
        <v>6.8517166456020503E-2</v>
      </c>
      <c r="G38" s="4">
        <v>0.64200150386495014</v>
      </c>
      <c r="H38" s="4">
        <v>0.40740325366367702</v>
      </c>
      <c r="I38" s="4">
        <v>3.151789656976943E-2</v>
      </c>
      <c r="J38" s="4">
        <v>0.34668081208707308</v>
      </c>
      <c r="K38" s="4">
        <v>0.17110936653874434</v>
      </c>
      <c r="L38" s="4">
        <v>3.6999269886251074E-2</v>
      </c>
      <c r="M38" s="4">
        <v>0.29532069177787706</v>
      </c>
      <c r="N38" s="4">
        <v>0.23629388712493271</v>
      </c>
      <c r="O38" s="4">
        <v>2.0555149936806148E-3</v>
      </c>
      <c r="P38" s="4">
        <v>4.4940105270546517E-2</v>
      </c>
      <c r="Q38" s="4">
        <v>2.0370162683183854E-2</v>
      </c>
      <c r="R38" s="4">
        <v>0</v>
      </c>
      <c r="S38" s="4">
        <v>1.0272024061839203E-2</v>
      </c>
      <c r="T38" s="4">
        <v>0.10592484595255602</v>
      </c>
    </row>
    <row r="39" spans="1:20" ht="15.5" x14ac:dyDescent="0.35">
      <c r="A39" s="4" t="s">
        <v>25</v>
      </c>
      <c r="B39" s="4">
        <v>0</v>
      </c>
      <c r="C39" s="4" t="s">
        <v>124</v>
      </c>
      <c r="D39" s="4" t="s">
        <v>183</v>
      </c>
      <c r="E39" s="4" t="s">
        <v>242</v>
      </c>
      <c r="F39" s="4">
        <v>5.9693832185372296E-2</v>
      </c>
      <c r="G39" s="4">
        <v>0.55933376171419502</v>
      </c>
      <c r="H39" s="4">
        <v>0.35491250156984994</v>
      </c>
      <c r="I39" s="4">
        <v>2.7459162805271258E-2</v>
      </c>
      <c r="J39" s="4">
        <v>0.30204023132566532</v>
      </c>
      <c r="K39" s="4">
        <v>0.14906325065933695</v>
      </c>
      <c r="L39" s="4">
        <v>3.2234669380101041E-2</v>
      </c>
      <c r="M39" s="4">
        <v>0.2572935303885297</v>
      </c>
      <c r="N39" s="4">
        <v>0.20584925091051298</v>
      </c>
      <c r="O39" s="4">
        <v>1.7908149655611687E-3</v>
      </c>
      <c r="P39" s="4">
        <v>3.9153363319993653E-2</v>
      </c>
      <c r="Q39" s="4">
        <v>1.7745625078492498E-2</v>
      </c>
      <c r="R39" s="4">
        <v>0</v>
      </c>
      <c r="S39" s="4">
        <v>8.9493401874271208E-3</v>
      </c>
      <c r="T39" s="4">
        <v>9.2277250408160982E-2</v>
      </c>
    </row>
    <row r="40" spans="1:20" ht="15.5" x14ac:dyDescent="0.35">
      <c r="A40" s="4" t="s">
        <v>25</v>
      </c>
      <c r="B40" s="4">
        <v>0</v>
      </c>
      <c r="C40" s="4" t="s">
        <v>125</v>
      </c>
      <c r="D40" s="4" t="s">
        <v>184</v>
      </c>
      <c r="E40" s="4" t="s">
        <v>243</v>
      </c>
      <c r="F40" s="4">
        <v>5.2005925143852549E-2</v>
      </c>
      <c r="G40" s="4">
        <v>0.48730266063363559</v>
      </c>
      <c r="H40" s="4">
        <v>0.30918313776613776</v>
      </c>
      <c r="I40" s="4">
        <v>2.3922725566172174E-2</v>
      </c>
      <c r="J40" s="4">
        <v>0.26314343674216323</v>
      </c>
      <c r="K40" s="4">
        <v>0.12985691786177786</v>
      </c>
      <c r="L40" s="4">
        <v>2.8083199577680379E-2</v>
      </c>
      <c r="M40" s="4">
        <v>0.22415922389147239</v>
      </c>
      <c r="N40" s="4">
        <v>0.17932621990435993</v>
      </c>
      <c r="O40" s="4">
        <v>1.5601777543155764E-3</v>
      </c>
      <c r="P40" s="4">
        <v>3.4111186244354497E-2</v>
      </c>
      <c r="Q40" s="4">
        <v>1.5459156888306888E-2</v>
      </c>
      <c r="R40" s="4">
        <v>0</v>
      </c>
      <c r="S40" s="4">
        <v>7.7968425701381693E-3</v>
      </c>
      <c r="T40" s="4">
        <v>8.0387615819195818E-2</v>
      </c>
    </row>
    <row r="41" spans="1:20" ht="15.5" x14ac:dyDescent="0.35">
      <c r="A41" s="4" t="s">
        <v>25</v>
      </c>
      <c r="B41" s="4">
        <v>0</v>
      </c>
      <c r="C41" s="4" t="s">
        <v>126</v>
      </c>
      <c r="D41" s="4" t="s">
        <v>185</v>
      </c>
      <c r="E41" s="4" t="s">
        <v>244</v>
      </c>
      <c r="F41" s="4">
        <v>4.5307527464509043E-2</v>
      </c>
      <c r="G41" s="4">
        <v>0.42454155858910569</v>
      </c>
      <c r="H41" s="4">
        <v>0.26934460553391987</v>
      </c>
      <c r="I41" s="4">
        <v>2.084146263367416E-2</v>
      </c>
      <c r="J41" s="4">
        <v>0.22925244163811709</v>
      </c>
      <c r="K41" s="4">
        <v>0.11312473432424634</v>
      </c>
      <c r="L41" s="4">
        <v>2.4466064830834886E-2</v>
      </c>
      <c r="M41" s="4">
        <v>0.19528911695098863</v>
      </c>
      <c r="N41" s="4">
        <v>0.15621987120967354</v>
      </c>
      <c r="O41" s="4">
        <v>1.3592258239352713E-3</v>
      </c>
      <c r="P41" s="4">
        <v>2.9717909101237401E-2</v>
      </c>
      <c r="Q41" s="4">
        <v>1.3467230276695994E-2</v>
      </c>
      <c r="R41" s="4">
        <v>0</v>
      </c>
      <c r="S41" s="4">
        <v>6.7926649374256912E-3</v>
      </c>
      <c r="T41" s="4">
        <v>7.0029597438819174E-2</v>
      </c>
    </row>
    <row r="42" spans="1:20" ht="15.5" x14ac:dyDescent="0.35">
      <c r="A42" s="4" t="s">
        <v>25</v>
      </c>
      <c r="B42" s="4">
        <v>0</v>
      </c>
      <c r="C42" s="4" t="s">
        <v>127</v>
      </c>
      <c r="D42" s="4" t="s">
        <v>186</v>
      </c>
      <c r="E42" s="4" t="s">
        <v>245</v>
      </c>
      <c r="F42" s="4">
        <v>3.9471426678122368E-2</v>
      </c>
      <c r="G42" s="4">
        <v>0.36985893995127078</v>
      </c>
      <c r="H42" s="4">
        <v>0.23463834627000729</v>
      </c>
      <c r="I42" s="4">
        <v>1.8156856271936288E-2</v>
      </c>
      <c r="J42" s="4">
        <v>0.19972382757368623</v>
      </c>
      <c r="K42" s="4">
        <v>9.854810543340306E-2</v>
      </c>
      <c r="L42" s="4">
        <v>2.1314570406186079E-2</v>
      </c>
      <c r="M42" s="4">
        <v>0.17013511237758458</v>
      </c>
      <c r="N42" s="4">
        <v>0.13609024083660426</v>
      </c>
      <c r="O42" s="4">
        <v>1.1841428003436709E-3</v>
      </c>
      <c r="P42" s="4">
        <v>2.5890125796588958E-2</v>
      </c>
      <c r="Q42" s="4">
        <v>1.1731917313500366E-2</v>
      </c>
      <c r="R42" s="4">
        <v>0</v>
      </c>
      <c r="S42" s="4">
        <v>5.9177430392203323E-3</v>
      </c>
      <c r="T42" s="4">
        <v>6.1005970030201896E-2</v>
      </c>
    </row>
    <row r="43" spans="1:20" ht="15.5" x14ac:dyDescent="0.35">
      <c r="A43" s="4" t="s">
        <v>25</v>
      </c>
      <c r="B43" s="4">
        <v>0</v>
      </c>
      <c r="C43" s="4" t="s">
        <v>128</v>
      </c>
      <c r="D43" s="4" t="s">
        <v>187</v>
      </c>
      <c r="E43" s="4" t="s">
        <v>246</v>
      </c>
      <c r="F43" s="4">
        <v>3.4386729265998575E-2</v>
      </c>
      <c r="G43" s="4">
        <v>0.32221608543955216</v>
      </c>
      <c r="H43" s="4">
        <v>0.2044034115176733</v>
      </c>
      <c r="I43" s="4">
        <v>1.5817895462359344E-2</v>
      </c>
      <c r="J43" s="4">
        <v>0.17399668613735816</v>
      </c>
      <c r="K43" s="4">
        <v>8.5849432837422787E-2</v>
      </c>
      <c r="L43" s="4">
        <v>1.8568833803639231E-2</v>
      </c>
      <c r="M43" s="4">
        <v>0.14821939930219399</v>
      </c>
      <c r="N43" s="4">
        <v>0.11855397868025053</v>
      </c>
      <c r="O43" s="4">
        <v>1.0316018779799572E-3</v>
      </c>
      <c r="P43" s="4">
        <v>2.2555125980768653E-2</v>
      </c>
      <c r="Q43" s="4">
        <v>1.0220170575883666E-2</v>
      </c>
      <c r="R43" s="4">
        <v>0</v>
      </c>
      <c r="S43" s="4">
        <v>5.1554573670328343E-3</v>
      </c>
      <c r="T43" s="4">
        <v>5.3144886994595061E-2</v>
      </c>
    </row>
    <row r="44" spans="1:20" ht="15.5" x14ac:dyDescent="0.35">
      <c r="A44" s="4" t="s">
        <v>25</v>
      </c>
      <c r="B44" s="4">
        <v>0</v>
      </c>
      <c r="C44" s="4" t="s">
        <v>129</v>
      </c>
      <c r="D44" s="4" t="s">
        <v>188</v>
      </c>
      <c r="E44" s="4" t="s">
        <v>247</v>
      </c>
      <c r="F44" s="4">
        <v>2.9956775892495367E-2</v>
      </c>
      <c r="G44" s="4">
        <v>0.28070756276668596</v>
      </c>
      <c r="H44" s="4">
        <v>0.1780639186084832</v>
      </c>
      <c r="I44" s="4">
        <v>1.378011691054787E-2</v>
      </c>
      <c r="J44" s="4">
        <v>0.15158208389401043</v>
      </c>
      <c r="K44" s="4">
        <v>7.4786845815562941E-2</v>
      </c>
      <c r="L44" s="4">
        <v>1.6176658981947499E-2</v>
      </c>
      <c r="M44" s="4">
        <v>0.12912547887267556</v>
      </c>
      <c r="N44" s="4">
        <v>0.10327707279292027</v>
      </c>
      <c r="O44" s="4">
        <v>8.98703276774861E-4</v>
      </c>
      <c r="P44" s="4">
        <v>1.9649529393668017E-2</v>
      </c>
      <c r="Q44" s="4">
        <v>8.9031959304241605E-3</v>
      </c>
      <c r="R44" s="4">
        <v>0</v>
      </c>
      <c r="S44" s="4">
        <v>4.4913210042669752E-3</v>
      </c>
      <c r="T44" s="4">
        <v>4.6296618838205635E-2</v>
      </c>
    </row>
    <row r="45" spans="1:20" ht="15.5" x14ac:dyDescent="0.35">
      <c r="A45" s="4" t="s">
        <v>25</v>
      </c>
      <c r="B45" s="4">
        <v>0</v>
      </c>
      <c r="C45" s="4" t="s">
        <v>130</v>
      </c>
      <c r="D45" s="4" t="s">
        <v>189</v>
      </c>
      <c r="E45" s="4" t="s">
        <v>248</v>
      </c>
      <c r="F45" s="4">
        <v>2.60973208656896E-2</v>
      </c>
      <c r="G45" s="4">
        <v>0.24454418803203498</v>
      </c>
      <c r="H45" s="4">
        <v>0.15511811478845863</v>
      </c>
      <c r="I45" s="4">
        <v>1.2004767598217217E-2</v>
      </c>
      <c r="J45" s="4">
        <v>0.13205386153729889</v>
      </c>
      <c r="K45" s="4">
        <v>6.5149608211152621E-2</v>
      </c>
      <c r="L45" s="4">
        <v>1.4092553267472385E-2</v>
      </c>
      <c r="M45" s="4">
        <v>0.1124903264947361</v>
      </c>
      <c r="N45" s="4">
        <v>8.9968506577306012E-2</v>
      </c>
      <c r="O45" s="4">
        <v>7.8291962597068802E-4</v>
      </c>
      <c r="P45" s="4">
        <v>1.711809316224245E-2</v>
      </c>
      <c r="Q45" s="4">
        <v>7.7559057394229322E-3</v>
      </c>
      <c r="R45" s="4">
        <v>0</v>
      </c>
      <c r="S45" s="4">
        <v>3.9127070085125601E-3</v>
      </c>
      <c r="T45" s="4">
        <v>4.0330709844999243E-2</v>
      </c>
    </row>
    <row r="46" spans="1:20" ht="15.5" x14ac:dyDescent="0.35">
      <c r="A46" s="4" t="s">
        <v>25</v>
      </c>
      <c r="B46" s="4">
        <v>0</v>
      </c>
      <c r="C46" s="4" t="s">
        <v>131</v>
      </c>
      <c r="D46" s="4" t="s">
        <v>190</v>
      </c>
      <c r="E46" s="4" t="s">
        <v>249</v>
      </c>
      <c r="F46" s="4">
        <v>2.2734942851919973E-2</v>
      </c>
      <c r="G46" s="4">
        <v>0.21303814979123545</v>
      </c>
      <c r="H46" s="4">
        <v>0.13512884440759962</v>
      </c>
      <c r="I46" s="4">
        <v>1.0458073711883188E-2</v>
      </c>
      <c r="J46" s="4">
        <v>0.11504060088726716</v>
      </c>
      <c r="K46" s="4">
        <v>5.6754114651191838E-2</v>
      </c>
      <c r="L46" s="4">
        <v>1.2276869140036787E-2</v>
      </c>
      <c r="M46" s="4">
        <v>9.7997548903968307E-2</v>
      </c>
      <c r="N46" s="4">
        <v>7.8374729756407788E-2</v>
      </c>
      <c r="O46" s="4">
        <v>6.8204828555759915E-4</v>
      </c>
      <c r="P46" s="4">
        <v>1.4912670485386482E-2</v>
      </c>
      <c r="Q46" s="4">
        <v>6.7564422203799813E-3</v>
      </c>
      <c r="R46" s="4">
        <v>0</v>
      </c>
      <c r="S46" s="4">
        <v>3.4086103966597674E-3</v>
      </c>
      <c r="T46" s="4">
        <v>3.5133499545975902E-2</v>
      </c>
    </row>
    <row r="47" spans="1:20" ht="15.5" x14ac:dyDescent="0.35">
      <c r="A47" s="4" t="s">
        <v>25</v>
      </c>
      <c r="B47" s="4">
        <v>0</v>
      </c>
      <c r="C47" s="4" t="s">
        <v>132</v>
      </c>
      <c r="D47" s="4" t="s">
        <v>191</v>
      </c>
      <c r="E47" s="4" t="s">
        <v>250</v>
      </c>
      <c r="F47" s="4">
        <v>1.980565785781695E-2</v>
      </c>
      <c r="G47" s="4">
        <v>0.18559002498563626</v>
      </c>
      <c r="H47" s="4">
        <v>0.11771523980121068</v>
      </c>
      <c r="I47" s="4">
        <v>9.1106026145957968E-3</v>
      </c>
      <c r="J47" s="4">
        <v>0.10021861349224359</v>
      </c>
      <c r="K47" s="4">
        <v>4.9440400716508487E-2</v>
      </c>
      <c r="L47" s="4">
        <v>1.0695055243221153E-2</v>
      </c>
      <c r="M47" s="4">
        <v>8.5371411493392682E-2</v>
      </c>
      <c r="N47" s="4">
        <v>6.8274839084702207E-2</v>
      </c>
      <c r="O47" s="4">
        <v>5.9416973573450844E-4</v>
      </c>
      <c r="P47" s="4">
        <v>1.299130174899454E-2</v>
      </c>
      <c r="Q47" s="4">
        <v>5.8857619900605342E-3</v>
      </c>
      <c r="R47" s="4">
        <v>0</v>
      </c>
      <c r="S47" s="4">
        <v>2.9694403997701803E-3</v>
      </c>
      <c r="T47" s="4">
        <v>3.0605962348314777E-2</v>
      </c>
    </row>
    <row r="48" spans="1:20" ht="15.5" x14ac:dyDescent="0.35">
      <c r="A48" s="4" t="s">
        <v>25</v>
      </c>
      <c r="B48" s="4">
        <v>0</v>
      </c>
      <c r="C48" s="4" t="s">
        <v>133</v>
      </c>
      <c r="D48" s="4" t="s">
        <v>192</v>
      </c>
      <c r="E48" s="4" t="s">
        <v>251</v>
      </c>
      <c r="F48" s="4">
        <v>1.7253709031071131E-2</v>
      </c>
      <c r="G48" s="4">
        <v>0.16167744894507793</v>
      </c>
      <c r="H48" s="4">
        <v>0.10254547928058122</v>
      </c>
      <c r="I48" s="4">
        <v>7.9367061542927209E-3</v>
      </c>
      <c r="J48" s="4">
        <v>8.7305822430342087E-2</v>
      </c>
      <c r="K48" s="4">
        <v>4.3069101297844109E-2</v>
      </c>
      <c r="L48" s="4">
        <v>9.3170028767784116E-3</v>
      </c>
      <c r="M48" s="4">
        <v>7.4371626514735847E-2</v>
      </c>
      <c r="N48" s="4">
        <v>5.9476377982737118E-2</v>
      </c>
      <c r="O48" s="4">
        <v>5.1761127093213389E-4</v>
      </c>
      <c r="P48" s="4">
        <v>1.1317421426155456E-2</v>
      </c>
      <c r="Q48" s="4">
        <v>5.1272739640290613E-3</v>
      </c>
      <c r="R48" s="4">
        <v>0</v>
      </c>
      <c r="S48" s="4">
        <v>2.586839183121247E-3</v>
      </c>
      <c r="T48" s="4">
        <v>2.6661824612951118E-2</v>
      </c>
    </row>
    <row r="49" spans="1:20" ht="15.5" x14ac:dyDescent="0.35">
      <c r="A49" s="4" t="s">
        <v>25</v>
      </c>
      <c r="B49" s="4">
        <v>0</v>
      </c>
      <c r="C49" s="4" t="s">
        <v>134</v>
      </c>
      <c r="D49" s="4" t="s">
        <v>193</v>
      </c>
      <c r="E49" s="4" t="s">
        <v>252</v>
      </c>
      <c r="F49" s="4">
        <v>1.5030510960965334E-2</v>
      </c>
      <c r="G49" s="4">
        <v>0.14084523089158726</v>
      </c>
      <c r="H49" s="4">
        <v>8.9330475575340809E-2</v>
      </c>
      <c r="I49" s="4">
        <v>6.9140350420440538E-3</v>
      </c>
      <c r="J49" s="4">
        <v>7.6056424681457124E-2</v>
      </c>
      <c r="K49" s="4">
        <v>3.7518799741643141E-2</v>
      </c>
      <c r="L49" s="4">
        <v>8.1164759189212808E-3</v>
      </c>
      <c r="M49" s="4">
        <v>6.478880621013014E-2</v>
      </c>
      <c r="N49" s="4">
        <v>5.1811675833697675E-2</v>
      </c>
      <c r="O49" s="4">
        <v>4.5091532882896002E-4</v>
      </c>
      <c r="P49" s="4">
        <v>9.8591661624111097E-3</v>
      </c>
      <c r="Q49" s="4">
        <v>4.4665237787670405E-3</v>
      </c>
      <c r="R49" s="4">
        <v>0</v>
      </c>
      <c r="S49" s="4">
        <v>2.2535236942653964E-3</v>
      </c>
      <c r="T49" s="4">
        <v>2.3225923649588611E-2</v>
      </c>
    </row>
    <row r="50" spans="1:20" ht="15.5" x14ac:dyDescent="0.35">
      <c r="A50" s="4" t="s">
        <v>25</v>
      </c>
      <c r="B50" s="4">
        <v>0</v>
      </c>
      <c r="C50" s="4" t="s">
        <v>135</v>
      </c>
      <c r="D50" s="4" t="s">
        <v>194</v>
      </c>
      <c r="E50" s="4" t="s">
        <v>253</v>
      </c>
      <c r="F50" s="4">
        <v>1.3093728922489072E-2</v>
      </c>
      <c r="G50" s="4">
        <v>0.12269673215834713</v>
      </c>
      <c r="H50" s="4">
        <v>7.7818375483486274E-2</v>
      </c>
      <c r="I50" s="4">
        <v>6.0231153043449736E-3</v>
      </c>
      <c r="J50" s="4">
        <v>6.6256235365507454E-2</v>
      </c>
      <c r="K50" s="4">
        <v>3.2683717703064233E-2</v>
      </c>
      <c r="L50" s="4">
        <v>7.0706136181440992E-3</v>
      </c>
      <c r="M50" s="4">
        <v>5.6440496792839683E-2</v>
      </c>
      <c r="N50" s="4">
        <v>4.5134657780422041E-2</v>
      </c>
      <c r="O50" s="4">
        <v>3.9281186767467215E-4</v>
      </c>
      <c r="P50" s="4">
        <v>8.5887712510842994E-3</v>
      </c>
      <c r="Q50" s="4">
        <v>3.8909187741743138E-3</v>
      </c>
      <c r="R50" s="4">
        <v>0</v>
      </c>
      <c r="S50" s="4">
        <v>1.963147714533554E-3</v>
      </c>
      <c r="T50" s="4">
        <v>2.0232777625706432E-2</v>
      </c>
    </row>
    <row r="51" spans="1:20" ht="15.5" x14ac:dyDescent="0.35">
      <c r="A51" s="4" t="s">
        <v>25</v>
      </c>
      <c r="B51" s="4">
        <v>0</v>
      </c>
      <c r="C51" s="4" t="s">
        <v>136</v>
      </c>
      <c r="D51" s="4" t="s">
        <v>195</v>
      </c>
      <c r="E51" s="4" t="s">
        <v>254</v>
      </c>
      <c r="F51" s="4">
        <v>1.1406475942131525E-2</v>
      </c>
      <c r="G51" s="4">
        <v>0.1068863470604277</v>
      </c>
      <c r="H51" s="4">
        <v>6.7789766698998347E-2</v>
      </c>
      <c r="I51" s="4">
        <v>5.2469789333805016E-3</v>
      </c>
      <c r="J51" s="4">
        <v>5.7718627412630959E-2</v>
      </c>
      <c r="K51" s="4">
        <v>2.8471702013579306E-2</v>
      </c>
      <c r="L51" s="4">
        <v>6.1594970087510241E-3</v>
      </c>
      <c r="M51" s="4">
        <v>4.9167719647796745E-2</v>
      </c>
      <c r="N51" s="4">
        <v>3.9318064685419048E-2</v>
      </c>
      <c r="O51" s="4">
        <v>3.4219427826394572E-4</v>
      </c>
      <c r="P51" s="4">
        <v>7.4820442942299392E-3</v>
      </c>
      <c r="Q51" s="4">
        <v>3.3894883349499176E-3</v>
      </c>
      <c r="R51" s="4">
        <v>0</v>
      </c>
      <c r="S51" s="4">
        <v>1.7101815529668432E-3</v>
      </c>
      <c r="T51" s="4">
        <v>1.7625339341739571E-2</v>
      </c>
    </row>
    <row r="52" spans="1:20" ht="15.5" x14ac:dyDescent="0.35">
      <c r="A52" s="4" t="s">
        <v>25</v>
      </c>
      <c r="B52" s="4">
        <v>0</v>
      </c>
      <c r="C52" s="4" t="s">
        <v>137</v>
      </c>
      <c r="D52" s="4" t="s">
        <v>196</v>
      </c>
      <c r="E52" s="4" t="s">
        <v>255</v>
      </c>
      <c r="F52" s="4">
        <v>9.9366127048651533E-3</v>
      </c>
      <c r="G52" s="4">
        <v>9.3112946345382239E-2</v>
      </c>
      <c r="H52" s="4">
        <v>5.9053501074907963E-2</v>
      </c>
      <c r="I52" s="4">
        <v>4.5708418442379703E-3</v>
      </c>
      <c r="J52" s="4">
        <v>5.0280991026506412E-2</v>
      </c>
      <c r="K52" s="4">
        <v>2.4802470451461344E-2</v>
      </c>
      <c r="L52" s="4">
        <v>5.365770860627183E-3</v>
      </c>
      <c r="M52" s="4">
        <v>4.2831955318875833E-2</v>
      </c>
      <c r="N52" s="4">
        <v>3.4251030623446622E-2</v>
      </c>
      <c r="O52" s="4">
        <v>2.9809838114595459E-4</v>
      </c>
      <c r="P52" s="4">
        <v>6.5179062441767573E-3</v>
      </c>
      <c r="Q52" s="4">
        <v>2.9526750537453984E-3</v>
      </c>
      <c r="R52" s="4">
        <v>0</v>
      </c>
      <c r="S52" s="4">
        <v>1.4898071415261158E-3</v>
      </c>
      <c r="T52" s="4">
        <v>1.5353910279476071E-2</v>
      </c>
    </row>
    <row r="53" spans="1:20" ht="15.5" x14ac:dyDescent="0.35">
      <c r="A53" s="4" t="s">
        <v>25</v>
      </c>
      <c r="B53" s="4">
        <v>0</v>
      </c>
      <c r="C53" s="4" t="s">
        <v>138</v>
      </c>
      <c r="D53" s="4" t="s">
        <v>197</v>
      </c>
      <c r="E53" s="4" t="s">
        <v>256</v>
      </c>
      <c r="F53" s="4">
        <v>8.6561372030691929E-3</v>
      </c>
      <c r="G53" s="4">
        <v>8.1114160718206277E-2</v>
      </c>
      <c r="H53" s="4">
        <v>5.1443055182192832E-2</v>
      </c>
      <c r="I53" s="4">
        <v>3.9818231134118292E-3</v>
      </c>
      <c r="J53" s="4">
        <v>4.380164678783139E-2</v>
      </c>
      <c r="K53" s="4">
        <v>2.1606083176520987E-2</v>
      </c>
      <c r="L53" s="4">
        <v>4.6743140896573646E-3</v>
      </c>
      <c r="M53" s="4">
        <v>3.7312513930374887E-2</v>
      </c>
      <c r="N53" s="4">
        <v>2.9836972005671845E-2</v>
      </c>
      <c r="O53" s="4">
        <v>2.5968411609207577E-4</v>
      </c>
      <c r="P53" s="4">
        <v>5.6779912502744403E-3</v>
      </c>
      <c r="Q53" s="4">
        <v>2.5721527591096418E-3</v>
      </c>
      <c r="R53" s="4">
        <v>0</v>
      </c>
      <c r="S53" s="4">
        <v>1.2978265714913004E-3</v>
      </c>
      <c r="T53" s="4">
        <v>1.3375194347370136E-2</v>
      </c>
    </row>
    <row r="54" spans="1:20" ht="15.5" x14ac:dyDescent="0.35">
      <c r="A54" s="4" t="s">
        <v>25</v>
      </c>
      <c r="B54" s="4">
        <v>0</v>
      </c>
      <c r="C54" s="4" t="s">
        <v>139</v>
      </c>
      <c r="D54" s="4" t="s">
        <v>198</v>
      </c>
      <c r="E54" s="4" t="s">
        <v>257</v>
      </c>
      <c r="F54" s="4">
        <v>7.5406526788997785E-3</v>
      </c>
      <c r="G54" s="4">
        <v>7.0661397353151745E-2</v>
      </c>
      <c r="H54" s="4">
        <v>4.4813359153163354E-2</v>
      </c>
      <c r="I54" s="4">
        <v>3.4687002322938984E-3</v>
      </c>
      <c r="J54" s="4">
        <v>3.8157154570701943E-2</v>
      </c>
      <c r="K54" s="4">
        <v>1.882161084432861E-2</v>
      </c>
      <c r="L54" s="4">
        <v>4.071952446605881E-3</v>
      </c>
      <c r="M54" s="4">
        <v>3.2504242782449802E-2</v>
      </c>
      <c r="N54" s="4">
        <v>2.5991748308834748E-2</v>
      </c>
      <c r="O54" s="4">
        <v>2.2621958036699334E-4</v>
      </c>
      <c r="P54" s="4">
        <v>4.9462978147206222E-3</v>
      </c>
      <c r="Q54" s="4">
        <v>2.2406679576581676E-3</v>
      </c>
      <c r="R54" s="4">
        <v>0</v>
      </c>
      <c r="S54" s="4">
        <v>1.1305823576504279E-3</v>
      </c>
      <c r="T54" s="4">
        <v>1.1651473379822473E-2</v>
      </c>
    </row>
    <row r="55" spans="1:20" ht="15.5" x14ac:dyDescent="0.35">
      <c r="A55" s="4" t="s">
        <v>25</v>
      </c>
      <c r="B55" s="4">
        <v>0</v>
      </c>
      <c r="C55" s="4" t="s">
        <v>140</v>
      </c>
      <c r="D55" s="4" t="s">
        <v>199</v>
      </c>
      <c r="E55" s="4" t="s">
        <v>258</v>
      </c>
      <c r="F55" s="4">
        <v>6.5689038586931965E-3</v>
      </c>
      <c r="G55" s="4">
        <v>6.1555495824020638E-2</v>
      </c>
      <c r="H55" s="4">
        <v>3.9038033637303432E-2</v>
      </c>
      <c r="I55" s="4">
        <v>3.0216957749988707E-3</v>
      </c>
      <c r="J55" s="4">
        <v>3.3239967744971149E-2</v>
      </c>
      <c r="K55" s="4">
        <v>1.639597412766744E-2</v>
      </c>
      <c r="L55" s="4">
        <v>3.5472080836943263E-3</v>
      </c>
      <c r="M55" s="4">
        <v>2.8315528079049496E-2</v>
      </c>
      <c r="N55" s="4">
        <v>2.2642059509635992E-2</v>
      </c>
      <c r="O55" s="4">
        <v>1.9706711576079588E-4</v>
      </c>
      <c r="P55" s="4">
        <v>4.3088847076814454E-3</v>
      </c>
      <c r="Q55" s="4">
        <v>1.9519016818651718E-3</v>
      </c>
      <c r="R55" s="4">
        <v>0</v>
      </c>
      <c r="S55" s="4">
        <v>9.848879331843302E-4</v>
      </c>
      <c r="T55" s="4">
        <v>1.0149888745698893E-2</v>
      </c>
    </row>
    <row r="56" spans="1:20" ht="15.5" x14ac:dyDescent="0.35">
      <c r="A56" s="4" t="s">
        <v>25</v>
      </c>
      <c r="B56" s="4">
        <v>0</v>
      </c>
      <c r="C56" s="4" t="s">
        <v>141</v>
      </c>
      <c r="D56" s="4" t="s">
        <v>200</v>
      </c>
      <c r="E56" s="4" t="s">
        <v>259</v>
      </c>
      <c r="F56" s="4">
        <v>5.7223727454427083E-3</v>
      </c>
      <c r="G56" s="4">
        <v>5.3622941728638955E-2</v>
      </c>
      <c r="H56" s="4">
        <v>3.4006982410293131E-2</v>
      </c>
      <c r="I56" s="4">
        <v>2.6322914629036461E-3</v>
      </c>
      <c r="J56" s="4">
        <v>2.8956388533465039E-2</v>
      </c>
      <c r="K56" s="4">
        <v>1.4282932612323114E-2</v>
      </c>
      <c r="L56" s="4">
        <v>3.0900812825390626E-3</v>
      </c>
      <c r="M56" s="4">
        <v>2.4666553195173919E-2</v>
      </c>
      <c r="N56" s="4">
        <v>1.9724049797970017E-2</v>
      </c>
      <c r="O56" s="4">
        <v>1.7167118236328124E-4</v>
      </c>
      <c r="P56" s="4">
        <v>3.753605921004727E-3</v>
      </c>
      <c r="Q56" s="4">
        <v>1.7003491205146567E-3</v>
      </c>
      <c r="R56" s="4">
        <v>0</v>
      </c>
      <c r="S56" s="4">
        <v>8.5796706765822327E-4</v>
      </c>
      <c r="T56" s="4">
        <v>8.8418154266762146E-3</v>
      </c>
    </row>
    <row r="57" spans="1:20" ht="15.5" x14ac:dyDescent="0.35">
      <c r="A57" s="4" t="s">
        <v>25</v>
      </c>
      <c r="B57" s="4">
        <v>0</v>
      </c>
      <c r="C57" s="4" t="s">
        <v>142</v>
      </c>
      <c r="D57" s="4" t="s">
        <v>201</v>
      </c>
      <c r="E57" s="4" t="s">
        <v>260</v>
      </c>
      <c r="F57" s="4">
        <v>4.9849263447027271E-3</v>
      </c>
      <c r="G57" s="4">
        <v>4.671256665213433E-2</v>
      </c>
      <c r="H57" s="4">
        <v>2.9624294905463894E-2</v>
      </c>
      <c r="I57" s="4">
        <v>2.2930661185632546E-3</v>
      </c>
      <c r="J57" s="4">
        <v>2.522478599215254E-2</v>
      </c>
      <c r="K57" s="4">
        <v>1.2442203860294834E-2</v>
      </c>
      <c r="L57" s="4">
        <v>2.6918602261394729E-3</v>
      </c>
      <c r="M57" s="4">
        <v>2.1487780659981793E-2</v>
      </c>
      <c r="N57" s="4">
        <v>1.7182091045169059E-2</v>
      </c>
      <c r="O57" s="4">
        <v>1.4954779034108182E-4</v>
      </c>
      <c r="P57" s="4">
        <v>3.2698796656494035E-3</v>
      </c>
      <c r="Q57" s="4">
        <v>1.4812147452731947E-3</v>
      </c>
      <c r="R57" s="4">
        <v>0</v>
      </c>
      <c r="S57" s="4">
        <v>7.4740106643414927E-4</v>
      </c>
      <c r="T57" s="4">
        <v>7.7023166754206125E-3</v>
      </c>
    </row>
    <row r="58" spans="1:20" ht="15.5" x14ac:dyDescent="0.35">
      <c r="A58" s="4" t="s">
        <v>25</v>
      </c>
      <c r="B58" s="4">
        <v>0</v>
      </c>
      <c r="C58" s="4" t="s">
        <v>143</v>
      </c>
      <c r="D58" s="4" t="s">
        <v>202</v>
      </c>
      <c r="E58" s="4" t="s">
        <v>261</v>
      </c>
      <c r="F58" s="4">
        <v>4.3425096695664696E-3</v>
      </c>
      <c r="G58" s="4">
        <v>4.0692672185317719E-2</v>
      </c>
      <c r="H58" s="4">
        <v>2.5806418805831857E-2</v>
      </c>
      <c r="I58" s="4">
        <v>1.9975544480005762E-3</v>
      </c>
      <c r="J58" s="4">
        <v>2.1974042980071568E-2</v>
      </c>
      <c r="K58" s="4">
        <v>1.083869589844938E-2</v>
      </c>
      <c r="L58" s="4">
        <v>2.3449552215658938E-3</v>
      </c>
      <c r="M58" s="4">
        <v>1.871862920524615E-2</v>
      </c>
      <c r="N58" s="4">
        <v>1.4967722907382479E-2</v>
      </c>
      <c r="O58" s="4">
        <v>1.3027529008699409E-4</v>
      </c>
      <c r="P58" s="4">
        <v>2.8484870529722406E-3</v>
      </c>
      <c r="Q58" s="4">
        <v>1.290320940291593E-3</v>
      </c>
      <c r="R58" s="4">
        <v>0</v>
      </c>
      <c r="S58" s="4">
        <v>6.5108275496508349E-4</v>
      </c>
      <c r="T58" s="4">
        <v>6.7096688895162829E-3</v>
      </c>
    </row>
    <row r="59" spans="1:20" ht="15.5" x14ac:dyDescent="0.35">
      <c r="A59" s="4" t="s">
        <v>25</v>
      </c>
      <c r="B59" s="4">
        <v>0</v>
      </c>
      <c r="C59" s="4" t="s">
        <v>144</v>
      </c>
      <c r="D59" s="4" t="s">
        <v>203</v>
      </c>
      <c r="E59" s="4" t="s">
        <v>262</v>
      </c>
      <c r="F59" s="4">
        <v>3.7828782185963046E-3</v>
      </c>
      <c r="G59" s="4">
        <v>3.5448523646778314E-2</v>
      </c>
      <c r="H59" s="4">
        <v>2.2480567953177207E-2</v>
      </c>
      <c r="I59" s="4">
        <v>1.7401239805543002E-3</v>
      </c>
      <c r="J59" s="4">
        <v>1.9142202769260291E-2</v>
      </c>
      <c r="K59" s="4">
        <v>9.4418385403344275E-3</v>
      </c>
      <c r="L59" s="4">
        <v>2.0427542380420044E-3</v>
      </c>
      <c r="M59" s="4">
        <v>1.6306320877518026E-2</v>
      </c>
      <c r="N59" s="4">
        <v>1.3038729412842781E-2</v>
      </c>
      <c r="O59" s="4">
        <v>1.1348634655788913E-4</v>
      </c>
      <c r="P59" s="4">
        <v>2.4813966552744821E-3</v>
      </c>
      <c r="Q59" s="4">
        <v>1.1240283976588605E-3</v>
      </c>
      <c r="R59" s="4">
        <v>0</v>
      </c>
      <c r="S59" s="4">
        <v>5.6717637834845301E-4</v>
      </c>
      <c r="T59" s="4">
        <v>5.8449476678260745E-3</v>
      </c>
    </row>
    <row r="60" spans="1:20" ht="15.5" x14ac:dyDescent="0.35">
      <c r="A60" s="4" t="s">
        <v>25</v>
      </c>
      <c r="B60" s="4">
        <v>0</v>
      </c>
      <c r="C60" s="4" t="s">
        <v>145</v>
      </c>
      <c r="D60" s="4" t="s">
        <v>204</v>
      </c>
      <c r="E60" s="4" t="s">
        <v>263</v>
      </c>
      <c r="F60" s="4">
        <v>1.4681326972938104E-3</v>
      </c>
      <c r="G60" s="4">
        <v>1.3757557831045274E-2</v>
      </c>
      <c r="H60" s="4">
        <v>8.7246682044216598E-3</v>
      </c>
      <c r="I60" s="4">
        <v>6.7534104075515282E-4</v>
      </c>
      <c r="J60" s="4">
        <v>7.4290812287644489E-3</v>
      </c>
      <c r="K60" s="4">
        <v>3.6643606458570972E-3</v>
      </c>
      <c r="L60" s="4">
        <v>7.9279165653865769E-4</v>
      </c>
      <c r="M60" s="4">
        <v>6.3284766022808263E-3</v>
      </c>
      <c r="N60" s="4">
        <v>5.0603075585645635E-3</v>
      </c>
      <c r="O60" s="4">
        <v>4.4043980918814313E-5</v>
      </c>
      <c r="P60" s="4">
        <v>9.6302904817316935E-4</v>
      </c>
      <c r="Q60" s="4">
        <v>4.3623341022108302E-4</v>
      </c>
      <c r="R60" s="4">
        <v>0</v>
      </c>
      <c r="S60" s="4">
        <v>2.2012092529672439E-4</v>
      </c>
      <c r="T60" s="4">
        <v>2.2684137331496317E-3</v>
      </c>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272</v>
      </c>
      <c r="B2" s="4">
        <v>0</v>
      </c>
      <c r="C2" s="4" t="s">
        <v>87</v>
      </c>
      <c r="D2" s="4" t="s">
        <v>146</v>
      </c>
      <c r="E2" s="4" t="s">
        <v>205</v>
      </c>
      <c r="F2" s="4">
        <v>0.24204995386480366</v>
      </c>
      <c r="G2" s="4">
        <v>3.4299982891813814</v>
      </c>
      <c r="H2" s="4">
        <v>2.5212092468318503</v>
      </c>
      <c r="I2" s="4">
        <v>0.15975296955077042</v>
      </c>
      <c r="J2" s="4">
        <v>2.0236989906170151</v>
      </c>
      <c r="K2" s="4">
        <v>1.210180438479288</v>
      </c>
      <c r="L2" s="4">
        <v>8.2296984314033234E-2</v>
      </c>
      <c r="M2" s="4">
        <v>1.4062992985643663</v>
      </c>
      <c r="N2" s="4">
        <v>1.3110288083525623</v>
      </c>
      <c r="O2" s="4">
        <v>7.2614986159441099E-3</v>
      </c>
      <c r="P2" s="4">
        <v>0.17149991445906909</v>
      </c>
      <c r="Q2" s="4">
        <v>0.10084836987327402</v>
      </c>
      <c r="R2" s="4">
        <v>0</v>
      </c>
      <c r="S2" s="4">
        <v>5.4879972626902106E-2</v>
      </c>
      <c r="T2" s="4">
        <v>0.65551440417628115</v>
      </c>
    </row>
    <row r="3" spans="1:20" ht="15.5" x14ac:dyDescent="0.35">
      <c r="A3" s="4" t="s">
        <v>272</v>
      </c>
      <c r="B3" s="4">
        <v>0</v>
      </c>
      <c r="C3" s="4" t="s">
        <v>88</v>
      </c>
      <c r="D3" s="4" t="s">
        <v>147</v>
      </c>
      <c r="E3" s="4" t="s">
        <v>206</v>
      </c>
      <c r="F3" s="4">
        <v>0.20198120488972954</v>
      </c>
      <c r="G3" s="4">
        <v>2.8445189384838225</v>
      </c>
      <c r="H3" s="4">
        <v>2.0858891824152095</v>
      </c>
      <c r="I3" s="4">
        <v>0.13330759522722149</v>
      </c>
      <c r="J3" s="4">
        <v>1.6782661737054552</v>
      </c>
      <c r="K3" s="4">
        <v>1.0012268075593005</v>
      </c>
      <c r="L3" s="4">
        <v>6.8673609662508031E-2</v>
      </c>
      <c r="M3" s="4">
        <v>1.1662527647783671</v>
      </c>
      <c r="N3" s="4">
        <v>1.084662374855909</v>
      </c>
      <c r="O3" s="4">
        <v>6.0594361466918857E-3</v>
      </c>
      <c r="P3" s="4">
        <v>0.14222594692419113</v>
      </c>
      <c r="Q3" s="4">
        <v>8.3435567296608379E-2</v>
      </c>
      <c r="R3" s="4">
        <v>0</v>
      </c>
      <c r="S3" s="4">
        <v>4.5512303015741162E-2</v>
      </c>
      <c r="T3" s="4">
        <v>0.5423311874279545</v>
      </c>
    </row>
    <row r="4" spans="1:20" ht="15.5" x14ac:dyDescent="0.35">
      <c r="A4" s="4" t="s">
        <v>272</v>
      </c>
      <c r="B4" s="4">
        <v>0</v>
      </c>
      <c r="C4" s="4" t="s">
        <v>89</v>
      </c>
      <c r="D4" s="4" t="s">
        <v>148</v>
      </c>
      <c r="E4" s="4" t="s">
        <v>207</v>
      </c>
      <c r="F4" s="4">
        <v>0.16836407016325763</v>
      </c>
      <c r="G4" s="4">
        <v>2.3591130028568457</v>
      </c>
      <c r="H4" s="4">
        <v>1.7265791315965604</v>
      </c>
      <c r="I4" s="4">
        <v>0.11112028630775005</v>
      </c>
      <c r="J4" s="4">
        <v>1.3918766716855389</v>
      </c>
      <c r="K4" s="4">
        <v>0.82875798316634897</v>
      </c>
      <c r="L4" s="4">
        <v>5.7243783855507588E-2</v>
      </c>
      <c r="M4" s="4">
        <v>0.9672363311713067</v>
      </c>
      <c r="N4" s="4">
        <v>0.89782114843021144</v>
      </c>
      <c r="O4" s="4">
        <v>5.0509221048977287E-3</v>
      </c>
      <c r="P4" s="4">
        <v>0.11795565014284229</v>
      </c>
      <c r="Q4" s="4">
        <v>6.9063165263862414E-2</v>
      </c>
      <c r="R4" s="4">
        <v>0</v>
      </c>
      <c r="S4" s="4">
        <v>3.7745808045709532E-2</v>
      </c>
      <c r="T4" s="4">
        <v>0.44891057421510572</v>
      </c>
    </row>
    <row r="5" spans="1:20" ht="15.5" x14ac:dyDescent="0.35">
      <c r="A5" s="4" t="s">
        <v>272</v>
      </c>
      <c r="B5" s="4">
        <v>0</v>
      </c>
      <c r="C5" s="4" t="s">
        <v>90</v>
      </c>
      <c r="D5" s="4" t="s">
        <v>149</v>
      </c>
      <c r="E5" s="4" t="s">
        <v>208</v>
      </c>
      <c r="F5" s="4">
        <v>0.14021840371888281</v>
      </c>
      <c r="G5" s="4">
        <v>1.9566247618859123</v>
      </c>
      <c r="H5" s="4">
        <v>1.4297299650547448</v>
      </c>
      <c r="I5" s="4">
        <v>9.2544146454462656E-2</v>
      </c>
      <c r="J5" s="4">
        <v>1.1544086095126882</v>
      </c>
      <c r="K5" s="4">
        <v>0.68627038322627754</v>
      </c>
      <c r="L5" s="4">
        <v>4.767425726442015E-2</v>
      </c>
      <c r="M5" s="4">
        <v>0.80221615237322397</v>
      </c>
      <c r="N5" s="4">
        <v>0.74345958182846728</v>
      </c>
      <c r="O5" s="4">
        <v>4.206552111566484E-3</v>
      </c>
      <c r="P5" s="4">
        <v>9.7831238094295614E-2</v>
      </c>
      <c r="Q5" s="4">
        <v>5.7189198602189795E-2</v>
      </c>
      <c r="R5" s="4">
        <v>0</v>
      </c>
      <c r="S5" s="4">
        <v>3.1305996190174594E-2</v>
      </c>
      <c r="T5" s="4">
        <v>0.37172979091423364</v>
      </c>
    </row>
    <row r="6" spans="1:20" ht="15.5" x14ac:dyDescent="0.35">
      <c r="A6" s="4" t="s">
        <v>272</v>
      </c>
      <c r="B6" s="4">
        <v>0</v>
      </c>
      <c r="C6" s="4" t="s">
        <v>91</v>
      </c>
      <c r="D6" s="4" t="s">
        <v>150</v>
      </c>
      <c r="E6" s="4" t="s">
        <v>209</v>
      </c>
      <c r="F6" s="4">
        <v>0.11669354294656377</v>
      </c>
      <c r="G6" s="4">
        <v>1.6228574928275152</v>
      </c>
      <c r="H6" s="4">
        <v>1.1842975076362792</v>
      </c>
      <c r="I6" s="4">
        <v>7.7017738344732092E-2</v>
      </c>
      <c r="J6" s="4">
        <v>0.95748592076823391</v>
      </c>
      <c r="K6" s="4">
        <v>0.56846280366541402</v>
      </c>
      <c r="L6" s="4">
        <v>3.9675804601831677E-2</v>
      </c>
      <c r="M6" s="4">
        <v>0.66537157205928121</v>
      </c>
      <c r="N6" s="4">
        <v>0.61583470397086515</v>
      </c>
      <c r="O6" s="4">
        <v>3.5008062883969131E-3</v>
      </c>
      <c r="P6" s="4">
        <v>8.1142874641375762E-2</v>
      </c>
      <c r="Q6" s="4">
        <v>4.7371900305451166E-2</v>
      </c>
      <c r="R6" s="4">
        <v>0</v>
      </c>
      <c r="S6" s="4">
        <v>2.5965719885240244E-2</v>
      </c>
      <c r="T6" s="4">
        <v>0.30791735198543257</v>
      </c>
    </row>
    <row r="7" spans="1:20" ht="15.5" x14ac:dyDescent="0.35">
      <c r="A7" s="4" t="s">
        <v>272</v>
      </c>
      <c r="B7" s="4">
        <v>0</v>
      </c>
      <c r="C7" s="4" t="s">
        <v>92</v>
      </c>
      <c r="D7" s="4" t="s">
        <v>151</v>
      </c>
      <c r="E7" s="4" t="s">
        <v>210</v>
      </c>
      <c r="F7" s="4">
        <v>9.7057982052516784E-2</v>
      </c>
      <c r="G7" s="4">
        <v>1.3460570384158421</v>
      </c>
      <c r="H7" s="4">
        <v>0.98125102490946325</v>
      </c>
      <c r="I7" s="4">
        <v>6.4058268154661077E-2</v>
      </c>
      <c r="J7" s="4">
        <v>0.79417365266534679</v>
      </c>
      <c r="K7" s="4">
        <v>0.47100049195654237</v>
      </c>
      <c r="L7" s="4">
        <v>3.2999713897855706E-2</v>
      </c>
      <c r="M7" s="4">
        <v>0.55188338575049523</v>
      </c>
      <c r="N7" s="4">
        <v>0.51025053295292089</v>
      </c>
      <c r="O7" s="4">
        <v>2.9117394615755035E-3</v>
      </c>
      <c r="P7" s="4">
        <v>6.7302851920792106E-2</v>
      </c>
      <c r="Q7" s="4">
        <v>3.9250040996378528E-2</v>
      </c>
      <c r="R7" s="4">
        <v>0</v>
      </c>
      <c r="S7" s="4">
        <v>2.1536912614653476E-2</v>
      </c>
      <c r="T7" s="4">
        <v>0.25512526647646044</v>
      </c>
    </row>
    <row r="8" spans="1:20" ht="15.5" x14ac:dyDescent="0.35">
      <c r="A8" s="4" t="s">
        <v>272</v>
      </c>
      <c r="B8" s="4">
        <v>0</v>
      </c>
      <c r="C8" s="4" t="s">
        <v>93</v>
      </c>
      <c r="D8" s="4" t="s">
        <v>152</v>
      </c>
      <c r="E8" s="4" t="s">
        <v>211</v>
      </c>
      <c r="F8" s="4">
        <v>8.0687165581409176E-2</v>
      </c>
      <c r="G8" s="4">
        <v>1.1164874339485176</v>
      </c>
      <c r="H8" s="4">
        <v>0.81318676704751702</v>
      </c>
      <c r="I8" s="4">
        <v>5.3253529283730061E-2</v>
      </c>
      <c r="J8" s="4">
        <v>0.65872758602962533</v>
      </c>
      <c r="K8" s="4">
        <v>0.39032964818280813</v>
      </c>
      <c r="L8" s="4">
        <v>2.7433636297679118E-2</v>
      </c>
      <c r="M8" s="4">
        <v>0.45775984791889218</v>
      </c>
      <c r="N8" s="4">
        <v>0.42285711886470889</v>
      </c>
      <c r="O8" s="4">
        <v>2.4206149674422753E-3</v>
      </c>
      <c r="P8" s="4">
        <v>5.5824371697425879E-2</v>
      </c>
      <c r="Q8" s="4">
        <v>3.2527470681900685E-2</v>
      </c>
      <c r="R8" s="4">
        <v>0</v>
      </c>
      <c r="S8" s="4">
        <v>1.786379894317628E-2</v>
      </c>
      <c r="T8" s="4">
        <v>0.21142855943235445</v>
      </c>
    </row>
    <row r="9" spans="1:20" ht="15.5" x14ac:dyDescent="0.35">
      <c r="A9" s="4" t="s">
        <v>272</v>
      </c>
      <c r="B9" s="4">
        <v>0</v>
      </c>
      <c r="C9" s="4" t="s">
        <v>94</v>
      </c>
      <c r="D9" s="4" t="s">
        <v>153</v>
      </c>
      <c r="E9" s="4" t="s">
        <v>212</v>
      </c>
      <c r="F9" s="4">
        <v>6.7050837791346102E-2</v>
      </c>
      <c r="G9" s="4">
        <v>0.92608162410324002</v>
      </c>
      <c r="H9" s="4">
        <v>0.67402168261888373</v>
      </c>
      <c r="I9" s="4">
        <v>4.4253552942288429E-2</v>
      </c>
      <c r="J9" s="4">
        <v>0.54638815822091158</v>
      </c>
      <c r="K9" s="4">
        <v>0.3235304076570642</v>
      </c>
      <c r="L9" s="4">
        <v>2.2797284849057672E-2</v>
      </c>
      <c r="M9" s="4">
        <v>0.37969346588232838</v>
      </c>
      <c r="N9" s="4">
        <v>0.35049127496181953</v>
      </c>
      <c r="O9" s="4">
        <v>2.011525133740383E-3</v>
      </c>
      <c r="P9" s="4">
        <v>4.6304081205162002E-2</v>
      </c>
      <c r="Q9" s="4">
        <v>2.6960867304755349E-2</v>
      </c>
      <c r="R9" s="4">
        <v>0</v>
      </c>
      <c r="S9" s="4">
        <v>1.4817305985651841E-2</v>
      </c>
      <c r="T9" s="4">
        <v>0.17524563748090977</v>
      </c>
    </row>
    <row r="10" spans="1:20" ht="15.5" x14ac:dyDescent="0.35">
      <c r="A10" s="4" t="s">
        <v>272</v>
      </c>
      <c r="B10" s="4">
        <v>0</v>
      </c>
      <c r="C10" s="4" t="s">
        <v>95</v>
      </c>
      <c r="D10" s="4" t="s">
        <v>154</v>
      </c>
      <c r="E10" s="4" t="s">
        <v>213</v>
      </c>
      <c r="F10" s="4">
        <v>5.5700802939510539E-2</v>
      </c>
      <c r="G10" s="4">
        <v>0.76815356616688013</v>
      </c>
      <c r="H10" s="4">
        <v>0.55874892407746191</v>
      </c>
      <c r="I10" s="4">
        <v>3.6762529940076956E-2</v>
      </c>
      <c r="J10" s="4">
        <v>0.45321060403845925</v>
      </c>
      <c r="K10" s="4">
        <v>0.26819948355718171</v>
      </c>
      <c r="L10" s="4">
        <v>1.893827299943358E-2</v>
      </c>
      <c r="M10" s="4">
        <v>0.31494296212842082</v>
      </c>
      <c r="N10" s="4">
        <v>0.2905494405202802</v>
      </c>
      <c r="O10" s="4">
        <v>1.6710240881853162E-3</v>
      </c>
      <c r="P10" s="4">
        <v>3.8407678308344011E-2</v>
      </c>
      <c r="Q10" s="4">
        <v>2.2349956963098477E-2</v>
      </c>
      <c r="R10" s="4">
        <v>0</v>
      </c>
      <c r="S10" s="4">
        <v>1.2290457058670082E-2</v>
      </c>
      <c r="T10" s="4">
        <v>0.1452747202601401</v>
      </c>
    </row>
    <row r="11" spans="1:20" ht="15.5" x14ac:dyDescent="0.35">
      <c r="A11" s="4" t="s">
        <v>272</v>
      </c>
      <c r="B11" s="4">
        <v>0</v>
      </c>
      <c r="C11" s="4" t="s">
        <v>96</v>
      </c>
      <c r="D11" s="4" t="s">
        <v>155</v>
      </c>
      <c r="E11" s="4" t="s">
        <v>214</v>
      </c>
      <c r="F11" s="4">
        <v>4.6259568425004782E-2</v>
      </c>
      <c r="G11" s="4">
        <v>0.63716063119140465</v>
      </c>
      <c r="H11" s="4">
        <v>0.46324144314060617</v>
      </c>
      <c r="I11" s="4">
        <v>3.0531315160503159E-2</v>
      </c>
      <c r="J11" s="4">
        <v>0.37592477240292871</v>
      </c>
      <c r="K11" s="4">
        <v>0.22235589270749095</v>
      </c>
      <c r="L11" s="4">
        <v>1.5728253264501623E-2</v>
      </c>
      <c r="M11" s="4">
        <v>0.26123585878847588</v>
      </c>
      <c r="N11" s="4">
        <v>0.24088555043311521</v>
      </c>
      <c r="O11" s="4">
        <v>1.3877870527501434E-3</v>
      </c>
      <c r="P11" s="4">
        <v>3.1858031559570232E-2</v>
      </c>
      <c r="Q11" s="4">
        <v>1.8529657725624246E-2</v>
      </c>
      <c r="R11" s="4">
        <v>0</v>
      </c>
      <c r="S11" s="4">
        <v>1.0194570099062475E-2</v>
      </c>
      <c r="T11" s="4">
        <v>0.12044277521655761</v>
      </c>
    </row>
    <row r="12" spans="1:20" ht="15.5" x14ac:dyDescent="0.35">
      <c r="A12" s="4" t="s">
        <v>272</v>
      </c>
      <c r="B12" s="4">
        <v>0</v>
      </c>
      <c r="C12" s="4" t="s">
        <v>97</v>
      </c>
      <c r="D12" s="4" t="s">
        <v>156</v>
      </c>
      <c r="E12" s="4" t="s">
        <v>215</v>
      </c>
      <c r="F12" s="4">
        <v>3.8410095778716728E-2</v>
      </c>
      <c r="G12" s="4">
        <v>0.52850730556724723</v>
      </c>
      <c r="H12" s="4">
        <v>0.38409335385407317</v>
      </c>
      <c r="I12" s="4">
        <v>2.5350663213953042E-2</v>
      </c>
      <c r="J12" s="4">
        <v>0.31181931028467585</v>
      </c>
      <c r="K12" s="4">
        <v>0.18436480984995512</v>
      </c>
      <c r="L12" s="4">
        <v>1.3059432564763686E-2</v>
      </c>
      <c r="M12" s="4">
        <v>0.21668799528257135</v>
      </c>
      <c r="N12" s="4">
        <v>0.19972854400411805</v>
      </c>
      <c r="O12" s="4">
        <v>1.1523028733615018E-3</v>
      </c>
      <c r="P12" s="4">
        <v>2.6425365278362364E-2</v>
      </c>
      <c r="Q12" s="4">
        <v>1.5363734154162928E-2</v>
      </c>
      <c r="R12" s="4">
        <v>0</v>
      </c>
      <c r="S12" s="4">
        <v>8.4561168890759566E-3</v>
      </c>
      <c r="T12" s="4">
        <v>9.9864272002059024E-2</v>
      </c>
    </row>
    <row r="13" spans="1:20" ht="15.5" x14ac:dyDescent="0.35">
      <c r="A13" s="4" t="s">
        <v>272</v>
      </c>
      <c r="B13" s="4">
        <v>0</v>
      </c>
      <c r="C13" s="4" t="s">
        <v>98</v>
      </c>
      <c r="D13" s="4" t="s">
        <v>157</v>
      </c>
      <c r="E13" s="4" t="s">
        <v>216</v>
      </c>
      <c r="F13" s="4">
        <v>3.1886729982924744E-2</v>
      </c>
      <c r="G13" s="4">
        <v>0.4383828699457572</v>
      </c>
      <c r="H13" s="4">
        <v>0.31849120337745751</v>
      </c>
      <c r="I13" s="4">
        <v>2.1045241788730334E-2</v>
      </c>
      <c r="J13" s="4">
        <v>0.25864589326799675</v>
      </c>
      <c r="K13" s="4">
        <v>0.1528757776211796</v>
      </c>
      <c r="L13" s="4">
        <v>1.0841488194194412E-2</v>
      </c>
      <c r="M13" s="4">
        <v>0.17973697667776045</v>
      </c>
      <c r="N13" s="4">
        <v>0.16561542575627791</v>
      </c>
      <c r="O13" s="4">
        <v>9.5660189948774228E-4</v>
      </c>
      <c r="P13" s="4">
        <v>2.1919143497287862E-2</v>
      </c>
      <c r="Q13" s="4">
        <v>1.27396481350983E-2</v>
      </c>
      <c r="R13" s="4">
        <v>0</v>
      </c>
      <c r="S13" s="4">
        <v>7.0141259191321154E-3</v>
      </c>
      <c r="T13" s="4">
        <v>8.2807712878138956E-2</v>
      </c>
    </row>
    <row r="14" spans="1:20" ht="15.5" x14ac:dyDescent="0.35">
      <c r="A14" s="4" t="s">
        <v>272</v>
      </c>
      <c r="B14" s="4">
        <v>0</v>
      </c>
      <c r="C14" s="4" t="s">
        <v>99</v>
      </c>
      <c r="D14" s="4" t="s">
        <v>158</v>
      </c>
      <c r="E14" s="4" t="s">
        <v>217</v>
      </c>
      <c r="F14" s="4">
        <v>2.6467284921946582E-2</v>
      </c>
      <c r="G14" s="4">
        <v>0.36362707728043503</v>
      </c>
      <c r="H14" s="4">
        <v>0.26410910176251923</v>
      </c>
      <c r="I14" s="4">
        <v>1.7468408048484745E-2</v>
      </c>
      <c r="J14" s="4">
        <v>0.21453997559545665</v>
      </c>
      <c r="K14" s="4">
        <v>0.12677236884600923</v>
      </c>
      <c r="L14" s="4">
        <v>8.998876873461837E-3</v>
      </c>
      <c r="M14" s="4">
        <v>0.14908710168497835</v>
      </c>
      <c r="N14" s="4">
        <v>0.13733673291651</v>
      </c>
      <c r="O14" s="4">
        <v>7.9401854765839743E-4</v>
      </c>
      <c r="P14" s="4">
        <v>1.8181353864021751E-2</v>
      </c>
      <c r="Q14" s="4">
        <v>1.056436407050077E-2</v>
      </c>
      <c r="R14" s="4">
        <v>0</v>
      </c>
      <c r="S14" s="4">
        <v>5.8180332364869605E-3</v>
      </c>
      <c r="T14" s="4">
        <v>6.8668366458254998E-2</v>
      </c>
    </row>
    <row r="15" spans="1:20" ht="15.5" x14ac:dyDescent="0.35">
      <c r="A15" s="4" t="s">
        <v>272</v>
      </c>
      <c r="B15" s="4">
        <v>0</v>
      </c>
      <c r="C15" s="4" t="s">
        <v>100</v>
      </c>
      <c r="D15" s="4" t="s">
        <v>159</v>
      </c>
      <c r="E15" s="4" t="s">
        <v>218</v>
      </c>
      <c r="F15" s="4">
        <v>2.1966210728891818E-2</v>
      </c>
      <c r="G15" s="4">
        <v>0.30161893591225841</v>
      </c>
      <c r="H15" s="4">
        <v>0.21902300862294224</v>
      </c>
      <c r="I15" s="4">
        <v>1.4497699081068601E-2</v>
      </c>
      <c r="J15" s="4">
        <v>0.17795517218823245</v>
      </c>
      <c r="K15" s="4">
        <v>0.10513104413901227</v>
      </c>
      <c r="L15" s="4">
        <v>7.4685116478232175E-3</v>
      </c>
      <c r="M15" s="4">
        <v>0.12366376372402595</v>
      </c>
      <c r="N15" s="4">
        <v>0.11389196448392998</v>
      </c>
      <c r="O15" s="4">
        <v>6.5898632186675457E-4</v>
      </c>
      <c r="P15" s="4">
        <v>1.5080946795612921E-2</v>
      </c>
      <c r="Q15" s="4">
        <v>8.7609203449176901E-3</v>
      </c>
      <c r="R15" s="4">
        <v>0</v>
      </c>
      <c r="S15" s="4">
        <v>4.8259029745961347E-3</v>
      </c>
      <c r="T15" s="4">
        <v>5.6945982241964989E-2</v>
      </c>
    </row>
    <row r="16" spans="1:20" ht="15.5" x14ac:dyDescent="0.35">
      <c r="A16" s="4" t="s">
        <v>272</v>
      </c>
      <c r="B16" s="4">
        <v>0</v>
      </c>
      <c r="C16" s="4" t="s">
        <v>101</v>
      </c>
      <c r="D16" s="4" t="s">
        <v>160</v>
      </c>
      <c r="E16" s="4" t="s">
        <v>219</v>
      </c>
      <c r="F16" s="4">
        <v>1.822862073358401E-2</v>
      </c>
      <c r="G16" s="4">
        <v>0.25018289304261881</v>
      </c>
      <c r="H16" s="4">
        <v>0.181639258363611</v>
      </c>
      <c r="I16" s="4">
        <v>1.2030889684165448E-2</v>
      </c>
      <c r="J16" s="4">
        <v>0.14760790689514508</v>
      </c>
      <c r="K16" s="4">
        <v>8.7186844014533277E-2</v>
      </c>
      <c r="L16" s="4">
        <v>6.1977310494185627E-3</v>
      </c>
      <c r="M16" s="4">
        <v>0.10257498614747371</v>
      </c>
      <c r="N16" s="4">
        <v>9.4452414349077723E-2</v>
      </c>
      <c r="O16" s="4">
        <v>5.4685862200752025E-4</v>
      </c>
      <c r="P16" s="4">
        <v>1.2509144652130941E-2</v>
      </c>
      <c r="Q16" s="4">
        <v>7.2655703345444397E-3</v>
      </c>
      <c r="R16" s="4">
        <v>0</v>
      </c>
      <c r="S16" s="4">
        <v>4.0029262886819008E-3</v>
      </c>
      <c r="T16" s="4">
        <v>4.7226207174538862E-2</v>
      </c>
    </row>
    <row r="17" spans="1:20" ht="15.5" x14ac:dyDescent="0.35">
      <c r="A17" s="4" t="s">
        <v>272</v>
      </c>
      <c r="B17" s="4">
        <v>0</v>
      </c>
      <c r="C17" s="4" t="s">
        <v>102</v>
      </c>
      <c r="D17" s="4" t="s">
        <v>161</v>
      </c>
      <c r="E17" s="4" t="s">
        <v>220</v>
      </c>
      <c r="F17" s="4">
        <v>1.5125639914250871E-2</v>
      </c>
      <c r="G17" s="4">
        <v>0.20751701505453332</v>
      </c>
      <c r="H17" s="4">
        <v>0.15064015582870793</v>
      </c>
      <c r="I17" s="4">
        <v>9.9829223434055748E-3</v>
      </c>
      <c r="J17" s="4">
        <v>0.12243503888217465</v>
      </c>
      <c r="K17" s="4">
        <v>7.2307274797779805E-2</v>
      </c>
      <c r="L17" s="4">
        <v>5.1427175708452953E-3</v>
      </c>
      <c r="M17" s="4">
        <v>8.5081976172358659E-2</v>
      </c>
      <c r="N17" s="4">
        <v>7.8332881030928128E-2</v>
      </c>
      <c r="O17" s="4">
        <v>4.5376919742752612E-4</v>
      </c>
      <c r="P17" s="4">
        <v>1.0375850752726666E-2</v>
      </c>
      <c r="Q17" s="4">
        <v>6.0256062331483177E-3</v>
      </c>
      <c r="R17" s="4">
        <v>0</v>
      </c>
      <c r="S17" s="4">
        <v>3.3202722408725333E-3</v>
      </c>
      <c r="T17" s="4">
        <v>3.9166440515464064E-2</v>
      </c>
    </row>
    <row r="18" spans="1:20" ht="15.5" x14ac:dyDescent="0.35">
      <c r="A18" s="4" t="s">
        <v>272</v>
      </c>
      <c r="B18" s="4">
        <v>0</v>
      </c>
      <c r="C18" s="4" t="s">
        <v>103</v>
      </c>
      <c r="D18" s="4" t="s">
        <v>162</v>
      </c>
      <c r="E18" s="4" t="s">
        <v>221</v>
      </c>
      <c r="F18" s="4">
        <v>1.2549999859723609E-2</v>
      </c>
      <c r="G18" s="4">
        <v>0.17212707387752557</v>
      </c>
      <c r="H18" s="4">
        <v>0.12493457594011102</v>
      </c>
      <c r="I18" s="4">
        <v>8.282999907417583E-3</v>
      </c>
      <c r="J18" s="4">
        <v>0.10155497358774009</v>
      </c>
      <c r="K18" s="4">
        <v>5.9968596451253291E-2</v>
      </c>
      <c r="L18" s="4">
        <v>4.2669999523060271E-3</v>
      </c>
      <c r="M18" s="4">
        <v>7.0572100289785486E-2</v>
      </c>
      <c r="N18" s="4">
        <v>6.4965979488857739E-2</v>
      </c>
      <c r="O18" s="4">
        <v>3.7649999579170829E-4</v>
      </c>
      <c r="P18" s="4">
        <v>8.6063536938762782E-3</v>
      </c>
      <c r="Q18" s="4">
        <v>4.9973830376044406E-3</v>
      </c>
      <c r="R18" s="4">
        <v>0</v>
      </c>
      <c r="S18" s="4">
        <v>2.7540331820404091E-3</v>
      </c>
      <c r="T18" s="4">
        <v>3.248298974442887E-2</v>
      </c>
    </row>
    <row r="19" spans="1:20" ht="15.5" x14ac:dyDescent="0.35">
      <c r="A19" s="4" t="s">
        <v>272</v>
      </c>
      <c r="B19" s="4">
        <v>0</v>
      </c>
      <c r="C19" s="4" t="s">
        <v>104</v>
      </c>
      <c r="D19" s="4" t="s">
        <v>163</v>
      </c>
      <c r="E19" s="4" t="s">
        <v>222</v>
      </c>
      <c r="F19" s="4">
        <v>1.0412355244319486E-2</v>
      </c>
      <c r="G19" s="4">
        <v>0.1427723189077969</v>
      </c>
      <c r="H19" s="4">
        <v>0.1036175531868273</v>
      </c>
      <c r="I19" s="4">
        <v>6.8721544612508614E-3</v>
      </c>
      <c r="J19" s="4">
        <v>8.4235668155600171E-2</v>
      </c>
      <c r="K19" s="4">
        <v>4.9736425529677102E-2</v>
      </c>
      <c r="L19" s="4">
        <v>3.540200783068625E-3</v>
      </c>
      <c r="M19" s="4">
        <v>5.8536650752196724E-2</v>
      </c>
      <c r="N19" s="4">
        <v>5.3881127657150203E-2</v>
      </c>
      <c r="O19" s="4">
        <v>3.1237065732958455E-4</v>
      </c>
      <c r="P19" s="4">
        <v>7.1386159453898455E-3</v>
      </c>
      <c r="Q19" s="4">
        <v>4.1447021274730921E-3</v>
      </c>
      <c r="R19" s="4">
        <v>0</v>
      </c>
      <c r="S19" s="4">
        <v>2.2843571025247503E-3</v>
      </c>
      <c r="T19" s="4">
        <v>2.6940563828575102E-2</v>
      </c>
    </row>
    <row r="20" spans="1:20" ht="15.5" x14ac:dyDescent="0.35">
      <c r="A20" s="4" t="s">
        <v>272</v>
      </c>
      <c r="B20" s="4">
        <v>0</v>
      </c>
      <c r="C20" s="4" t="s">
        <v>105</v>
      </c>
      <c r="D20" s="4" t="s">
        <v>164</v>
      </c>
      <c r="E20" s="4" t="s">
        <v>223</v>
      </c>
      <c r="F20" s="4">
        <v>8.6384110883699385E-3</v>
      </c>
      <c r="G20" s="4">
        <v>0.11842358486853038</v>
      </c>
      <c r="H20" s="4">
        <v>8.5939168622016782E-2</v>
      </c>
      <c r="I20" s="4">
        <v>5.7013513183241599E-3</v>
      </c>
      <c r="J20" s="4">
        <v>6.9869915072432925E-2</v>
      </c>
      <c r="K20" s="4">
        <v>4.1250800938568054E-2</v>
      </c>
      <c r="L20" s="4">
        <v>2.937059770045779E-3</v>
      </c>
      <c r="M20" s="4">
        <v>4.8553669796097453E-2</v>
      </c>
      <c r="N20" s="4">
        <v>4.4688367683448728E-2</v>
      </c>
      <c r="O20" s="4">
        <v>2.5915233265109814E-4</v>
      </c>
      <c r="P20" s="4">
        <v>5.9211792434265198E-3</v>
      </c>
      <c r="Q20" s="4">
        <v>3.4375667448806714E-3</v>
      </c>
      <c r="R20" s="4">
        <v>0</v>
      </c>
      <c r="S20" s="4">
        <v>1.8947773578964862E-3</v>
      </c>
      <c r="T20" s="4">
        <v>2.2344183841724364E-2</v>
      </c>
    </row>
    <row r="21" spans="1:20" ht="15.5" x14ac:dyDescent="0.35">
      <c r="A21" s="4" t="s">
        <v>272</v>
      </c>
      <c r="B21" s="4">
        <v>0</v>
      </c>
      <c r="C21" s="4" t="s">
        <v>106</v>
      </c>
      <c r="D21" s="4" t="s">
        <v>165</v>
      </c>
      <c r="E21" s="4" t="s">
        <v>224</v>
      </c>
      <c r="F21" s="4">
        <v>7.1664152458435224E-3</v>
      </c>
      <c r="G21" s="4">
        <v>9.8227204622301736E-2</v>
      </c>
      <c r="H21" s="4">
        <v>7.1277875356997242E-2</v>
      </c>
      <c r="I21" s="4">
        <v>4.7298340622567254E-3</v>
      </c>
      <c r="J21" s="4">
        <v>5.7954050727158021E-2</v>
      </c>
      <c r="K21" s="4">
        <v>3.4213380171358672E-2</v>
      </c>
      <c r="L21" s="4">
        <v>2.4365811835867974E-3</v>
      </c>
      <c r="M21" s="4">
        <v>4.0273153895143708E-2</v>
      </c>
      <c r="N21" s="4">
        <v>3.706449518563857E-2</v>
      </c>
      <c r="O21" s="4">
        <v>2.1499245737530566E-4</v>
      </c>
      <c r="P21" s="4">
        <v>4.9113602311150872E-3</v>
      </c>
      <c r="Q21" s="4">
        <v>2.8511150142798898E-3</v>
      </c>
      <c r="R21" s="4">
        <v>0</v>
      </c>
      <c r="S21" s="4">
        <v>1.5716352739568278E-3</v>
      </c>
      <c r="T21" s="4">
        <v>1.8532247592819285E-2</v>
      </c>
    </row>
    <row r="22" spans="1:20" ht="15.5" x14ac:dyDescent="0.35">
      <c r="A22" s="4" t="s">
        <v>272</v>
      </c>
      <c r="B22" s="4">
        <v>0</v>
      </c>
      <c r="C22" s="4" t="s">
        <v>107</v>
      </c>
      <c r="D22" s="4" t="s">
        <v>166</v>
      </c>
      <c r="E22" s="4" t="s">
        <v>225</v>
      </c>
      <c r="F22" s="4">
        <v>5.9450597755585054E-3</v>
      </c>
      <c r="G22" s="4">
        <v>8.1475080178772308E-2</v>
      </c>
      <c r="H22" s="4">
        <v>5.9118449579714953E-2</v>
      </c>
      <c r="I22" s="4">
        <v>3.9237394518686136E-3</v>
      </c>
      <c r="J22" s="4">
        <v>4.8070297305475657E-2</v>
      </c>
      <c r="K22" s="4">
        <v>2.8376855798263177E-2</v>
      </c>
      <c r="L22" s="4">
        <v>2.0213203236898918E-3</v>
      </c>
      <c r="M22" s="4">
        <v>3.3404782873296644E-2</v>
      </c>
      <c r="N22" s="4">
        <v>3.0741593781451776E-2</v>
      </c>
      <c r="O22" s="4">
        <v>1.7835179326675517E-4</v>
      </c>
      <c r="P22" s="4">
        <v>4.0737540089386152E-3</v>
      </c>
      <c r="Q22" s="4">
        <v>2.3647379831885982E-3</v>
      </c>
      <c r="R22" s="4">
        <v>0</v>
      </c>
      <c r="S22" s="4">
        <v>1.303601282860357E-3</v>
      </c>
      <c r="T22" s="4">
        <v>1.5370796890725888E-2</v>
      </c>
    </row>
    <row r="23" spans="1:20" ht="15.5" x14ac:dyDescent="0.35">
      <c r="A23" s="4" t="s">
        <v>272</v>
      </c>
      <c r="B23" s="4">
        <v>0</v>
      </c>
      <c r="C23" s="4" t="s">
        <v>108</v>
      </c>
      <c r="D23" s="4" t="s">
        <v>167</v>
      </c>
      <c r="E23" s="4" t="s">
        <v>226</v>
      </c>
      <c r="F23" s="4">
        <v>4.9317274011100995E-3</v>
      </c>
      <c r="G23" s="4">
        <v>6.7579859445146329E-2</v>
      </c>
      <c r="H23" s="4">
        <v>4.9033753028618697E-2</v>
      </c>
      <c r="I23" s="4">
        <v>3.2549400847326658E-3</v>
      </c>
      <c r="J23" s="4">
        <v>3.9872117072636333E-2</v>
      </c>
      <c r="K23" s="4">
        <v>2.3536201453736975E-2</v>
      </c>
      <c r="L23" s="4">
        <v>1.6767873163774337E-3</v>
      </c>
      <c r="M23" s="4">
        <v>2.7707742372509992E-2</v>
      </c>
      <c r="N23" s="4">
        <v>2.5497551574881722E-2</v>
      </c>
      <c r="O23" s="4">
        <v>1.4795182203330298E-4</v>
      </c>
      <c r="P23" s="4">
        <v>3.3789929722573167E-3</v>
      </c>
      <c r="Q23" s="4">
        <v>1.961350121144748E-3</v>
      </c>
      <c r="R23" s="4">
        <v>0</v>
      </c>
      <c r="S23" s="4">
        <v>1.0812777511223413E-3</v>
      </c>
      <c r="T23" s="4">
        <v>1.2748775787440861E-2</v>
      </c>
    </row>
    <row r="24" spans="1:20" ht="15.5" x14ac:dyDescent="0.35">
      <c r="A24" s="4" t="s">
        <v>272</v>
      </c>
      <c r="B24" s="4">
        <v>0</v>
      </c>
      <c r="C24" s="4" t="s">
        <v>109</v>
      </c>
      <c r="D24" s="4" t="s">
        <v>168</v>
      </c>
      <c r="E24" s="4" t="s">
        <v>227</v>
      </c>
      <c r="F24" s="4">
        <v>4.0910282664178626E-3</v>
      </c>
      <c r="G24" s="4">
        <v>5.6054346818364652E-2</v>
      </c>
      <c r="H24" s="4">
        <v>4.0669640061625906E-2</v>
      </c>
      <c r="I24" s="4">
        <v>2.7000786558357896E-3</v>
      </c>
      <c r="J24" s="4">
        <v>3.3072064622835143E-2</v>
      </c>
      <c r="K24" s="4">
        <v>1.9521427229580435E-2</v>
      </c>
      <c r="L24" s="4">
        <v>1.3909496105820732E-3</v>
      </c>
      <c r="M24" s="4">
        <v>2.2982282195529505E-2</v>
      </c>
      <c r="N24" s="4">
        <v>2.114821283204547E-2</v>
      </c>
      <c r="O24" s="4">
        <v>1.2273084799253588E-4</v>
      </c>
      <c r="P24" s="4">
        <v>2.8027173409182326E-3</v>
      </c>
      <c r="Q24" s="4">
        <v>1.6267856024650364E-3</v>
      </c>
      <c r="R24" s="4">
        <v>0</v>
      </c>
      <c r="S24" s="4">
        <v>8.9686954909383443E-4</v>
      </c>
      <c r="T24" s="4">
        <v>1.0574106416022735E-2</v>
      </c>
    </row>
    <row r="25" spans="1:20" ht="15.5" x14ac:dyDescent="0.35">
      <c r="A25" s="4" t="s">
        <v>272</v>
      </c>
      <c r="B25" s="4">
        <v>0</v>
      </c>
      <c r="C25" s="4" t="s">
        <v>110</v>
      </c>
      <c r="D25" s="4" t="s">
        <v>169</v>
      </c>
      <c r="E25" s="4" t="s">
        <v>228</v>
      </c>
      <c r="F25" s="4">
        <v>3.3935802529857307E-3</v>
      </c>
      <c r="G25" s="4">
        <v>4.6494425002456041E-2</v>
      </c>
      <c r="H25" s="4">
        <v>3.3732461753770773E-2</v>
      </c>
      <c r="I25" s="4">
        <v>2.2397629669705823E-3</v>
      </c>
      <c r="J25" s="4">
        <v>2.7431710751449064E-2</v>
      </c>
      <c r="K25" s="4">
        <v>1.619158164180997E-2</v>
      </c>
      <c r="L25" s="4">
        <v>1.1538172860151483E-3</v>
      </c>
      <c r="M25" s="4">
        <v>1.9062714251006977E-2</v>
      </c>
      <c r="N25" s="4">
        <v>1.7540880111960803E-2</v>
      </c>
      <c r="O25" s="4">
        <v>1.0180740758957191E-4</v>
      </c>
      <c r="P25" s="4">
        <v>2.3247212501228023E-3</v>
      </c>
      <c r="Q25" s="4">
        <v>1.3492984701508309E-3</v>
      </c>
      <c r="R25" s="4">
        <v>0</v>
      </c>
      <c r="S25" s="4">
        <v>7.4391080003929672E-4</v>
      </c>
      <c r="T25" s="4">
        <v>8.7704400559804017E-3</v>
      </c>
    </row>
    <row r="26" spans="1:20" ht="15.5" x14ac:dyDescent="0.35">
      <c r="A26" s="4" t="s">
        <v>272</v>
      </c>
      <c r="B26" s="4">
        <v>0</v>
      </c>
      <c r="C26" s="4" t="s">
        <v>111</v>
      </c>
      <c r="D26" s="4" t="s">
        <v>170</v>
      </c>
      <c r="E26" s="4" t="s">
        <v>229</v>
      </c>
      <c r="F26" s="4">
        <v>2.8149932165630995E-3</v>
      </c>
      <c r="G26" s="4">
        <v>3.8564888998626701E-2</v>
      </c>
      <c r="H26" s="4">
        <v>2.7978716560424895E-2</v>
      </c>
      <c r="I26" s="4">
        <v>1.8578955229316457E-3</v>
      </c>
      <c r="J26" s="4">
        <v>2.2753284509189751E-2</v>
      </c>
      <c r="K26" s="4">
        <v>1.3429783949003949E-2</v>
      </c>
      <c r="L26" s="4">
        <v>9.5709769363145378E-4</v>
      </c>
      <c r="M26" s="4">
        <v>1.5811604489436946E-2</v>
      </c>
      <c r="N26" s="4">
        <v>1.4548932611420946E-2</v>
      </c>
      <c r="O26" s="4">
        <v>8.4449796496892981E-5</v>
      </c>
      <c r="P26" s="4">
        <v>1.9282444499313352E-3</v>
      </c>
      <c r="Q26" s="4">
        <v>1.1191486624169958E-3</v>
      </c>
      <c r="R26" s="4">
        <v>0</v>
      </c>
      <c r="S26" s="4">
        <v>6.1703822397802719E-4</v>
      </c>
      <c r="T26" s="4">
        <v>7.2744663057104728E-3</v>
      </c>
    </row>
    <row r="27" spans="1:20" ht="15.5" x14ac:dyDescent="0.35">
      <c r="A27" s="4" t="s">
        <v>272</v>
      </c>
      <c r="B27" s="4">
        <v>0</v>
      </c>
      <c r="C27" s="4" t="s">
        <v>112</v>
      </c>
      <c r="D27" s="4" t="s">
        <v>171</v>
      </c>
      <c r="E27" s="4" t="s">
        <v>230</v>
      </c>
      <c r="F27" s="4">
        <v>2.3350236612882545E-3</v>
      </c>
      <c r="G27" s="4">
        <v>3.1987695554014699E-2</v>
      </c>
      <c r="H27" s="4">
        <v>2.3206476395436649E-2</v>
      </c>
      <c r="I27" s="4">
        <v>1.5411156164502481E-3</v>
      </c>
      <c r="J27" s="4">
        <v>1.8872740376868671E-2</v>
      </c>
      <c r="K27" s="4">
        <v>1.1139108669809591E-2</v>
      </c>
      <c r="L27" s="4">
        <v>7.9390804483800642E-4</v>
      </c>
      <c r="M27" s="4">
        <v>1.3114955177146026E-2</v>
      </c>
      <c r="N27" s="4">
        <v>1.2067367725627057E-2</v>
      </c>
      <c r="O27" s="4">
        <v>7.0050709838647627E-5</v>
      </c>
      <c r="P27" s="4">
        <v>1.5993847777007351E-3</v>
      </c>
      <c r="Q27" s="4">
        <v>9.2825905581746596E-4</v>
      </c>
      <c r="R27" s="4">
        <v>0</v>
      </c>
      <c r="S27" s="4">
        <v>5.1180312886423517E-4</v>
      </c>
      <c r="T27" s="4">
        <v>6.0336838628135287E-3</v>
      </c>
    </row>
    <row r="28" spans="1:20" ht="15.5" x14ac:dyDescent="0.35">
      <c r="A28" s="4" t="s">
        <v>272</v>
      </c>
      <c r="B28" s="4">
        <v>0</v>
      </c>
      <c r="C28" s="4" t="s">
        <v>113</v>
      </c>
      <c r="D28" s="4" t="s">
        <v>172</v>
      </c>
      <c r="E28" s="4" t="s">
        <v>231</v>
      </c>
      <c r="F28" s="4">
        <v>1.9368716693195735E-3</v>
      </c>
      <c r="G28" s="4">
        <v>2.6532216151991216E-2</v>
      </c>
      <c r="H28" s="4">
        <v>1.9248281937543129E-2</v>
      </c>
      <c r="I28" s="4">
        <v>1.2783353017509185E-3</v>
      </c>
      <c r="J28" s="4">
        <v>1.5654007529674815E-2</v>
      </c>
      <c r="K28" s="4">
        <v>9.2391753300207023E-3</v>
      </c>
      <c r="L28" s="4">
        <v>6.5853636756865491E-4</v>
      </c>
      <c r="M28" s="4">
        <v>1.0878208622316398E-2</v>
      </c>
      <c r="N28" s="4">
        <v>1.0009106607522427E-2</v>
      </c>
      <c r="O28" s="4">
        <v>5.8106150079587201E-5</v>
      </c>
      <c r="P28" s="4">
        <v>1.3266108075995608E-3</v>
      </c>
      <c r="Q28" s="4">
        <v>7.6993127750172522E-4</v>
      </c>
      <c r="R28" s="4">
        <v>0</v>
      </c>
      <c r="S28" s="4">
        <v>4.2451545843185946E-4</v>
      </c>
      <c r="T28" s="4">
        <v>5.0045533037612134E-3</v>
      </c>
    </row>
    <row r="29" spans="1:20" ht="15.5" x14ac:dyDescent="0.35">
      <c r="A29" s="4" t="s">
        <v>272</v>
      </c>
      <c r="B29" s="4">
        <v>0</v>
      </c>
      <c r="C29" s="4" t="s">
        <v>114</v>
      </c>
      <c r="D29" s="4" t="s">
        <v>173</v>
      </c>
      <c r="E29" s="4" t="s">
        <v>232</v>
      </c>
      <c r="F29" s="4">
        <v>1.6065964299442344E-3</v>
      </c>
      <c r="G29" s="4">
        <v>2.2007151912869245E-2</v>
      </c>
      <c r="H29" s="4">
        <v>1.5965254313369363E-2</v>
      </c>
      <c r="I29" s="4">
        <v>1.0603536437631947E-3</v>
      </c>
      <c r="J29" s="4">
        <v>1.2984219628592853E-2</v>
      </c>
      <c r="K29" s="4">
        <v>7.6633220704172937E-3</v>
      </c>
      <c r="L29" s="4">
        <v>5.462427861810396E-4</v>
      </c>
      <c r="M29" s="4">
        <v>9.0229322842763898E-3</v>
      </c>
      <c r="N29" s="4">
        <v>8.3019322429520696E-3</v>
      </c>
      <c r="O29" s="4">
        <v>4.8197892898327026E-5</v>
      </c>
      <c r="P29" s="4">
        <v>1.1003575956434622E-3</v>
      </c>
      <c r="Q29" s="4">
        <v>6.3861017253477451E-4</v>
      </c>
      <c r="R29" s="4">
        <v>0</v>
      </c>
      <c r="S29" s="4">
        <v>3.5211443060590792E-4</v>
      </c>
      <c r="T29" s="4">
        <v>4.1509661214760348E-3</v>
      </c>
    </row>
    <row r="30" spans="1:20" ht="15.5" x14ac:dyDescent="0.35">
      <c r="A30" s="4" t="s">
        <v>272</v>
      </c>
      <c r="B30" s="4">
        <v>0</v>
      </c>
      <c r="C30" s="4" t="s">
        <v>115</v>
      </c>
      <c r="D30" s="4" t="s">
        <v>174</v>
      </c>
      <c r="E30" s="4" t="s">
        <v>233</v>
      </c>
      <c r="F30" s="4">
        <v>1.3326305550329823E-3</v>
      </c>
      <c r="G30" s="4">
        <v>1.8253827046661671E-2</v>
      </c>
      <c r="H30" s="4">
        <v>1.3242214176406693E-2</v>
      </c>
      <c r="I30" s="4">
        <v>8.7953616632176831E-4</v>
      </c>
      <c r="J30" s="4">
        <v>1.0769757957530386E-2</v>
      </c>
      <c r="K30" s="4">
        <v>6.3562628046752124E-3</v>
      </c>
      <c r="L30" s="4">
        <v>4.530943887112139E-4</v>
      </c>
      <c r="M30" s="4">
        <v>7.4840690891312851E-3</v>
      </c>
      <c r="N30" s="4">
        <v>6.8859513717314811E-3</v>
      </c>
      <c r="O30" s="4">
        <v>3.9978916650989463E-5</v>
      </c>
      <c r="P30" s="4">
        <v>9.1269135233308359E-4</v>
      </c>
      <c r="Q30" s="4">
        <v>5.2968856705626777E-4</v>
      </c>
      <c r="R30" s="4">
        <v>0</v>
      </c>
      <c r="S30" s="4">
        <v>2.9206123274658674E-4</v>
      </c>
      <c r="T30" s="4">
        <v>3.4429756858657405E-3</v>
      </c>
    </row>
    <row r="31" spans="1:20" ht="15.5" x14ac:dyDescent="0.35">
      <c r="A31" s="4" t="s">
        <v>272</v>
      </c>
      <c r="B31" s="4">
        <v>0</v>
      </c>
      <c r="C31" s="4" t="s">
        <v>116</v>
      </c>
      <c r="D31" s="4" t="s">
        <v>175</v>
      </c>
      <c r="E31" s="4" t="s">
        <v>234</v>
      </c>
      <c r="F31" s="4">
        <v>1.1053766158603206E-3</v>
      </c>
      <c r="G31" s="4">
        <v>1.5140625821219963E-2</v>
      </c>
      <c r="H31" s="4">
        <v>1.0983635344135103E-2</v>
      </c>
      <c r="I31" s="4">
        <v>7.2954856646781157E-4</v>
      </c>
      <c r="J31" s="4">
        <v>8.9329692345197775E-3</v>
      </c>
      <c r="K31" s="4">
        <v>5.272144965184849E-3</v>
      </c>
      <c r="L31" s="4">
        <v>3.7582804939250894E-4</v>
      </c>
      <c r="M31" s="4">
        <v>6.2076565867001847E-3</v>
      </c>
      <c r="N31" s="4">
        <v>5.7114903789502536E-3</v>
      </c>
      <c r="O31" s="4">
        <v>3.3161298475809616E-5</v>
      </c>
      <c r="P31" s="4">
        <v>7.5703129106099824E-4</v>
      </c>
      <c r="Q31" s="4">
        <v>4.393454137654041E-4</v>
      </c>
      <c r="R31" s="4">
        <v>0</v>
      </c>
      <c r="S31" s="4">
        <v>2.4225001313951943E-4</v>
      </c>
      <c r="T31" s="4">
        <v>2.8557451894751268E-3</v>
      </c>
    </row>
    <row r="32" spans="1:20" ht="15.5" x14ac:dyDescent="0.35">
      <c r="A32" s="4" t="s">
        <v>272</v>
      </c>
      <c r="B32" s="4">
        <v>0</v>
      </c>
      <c r="C32" s="4" t="s">
        <v>117</v>
      </c>
      <c r="D32" s="4" t="s">
        <v>176</v>
      </c>
      <c r="E32" s="4" t="s">
        <v>235</v>
      </c>
      <c r="F32" s="4">
        <v>9.1687207194636803E-4</v>
      </c>
      <c r="G32" s="4">
        <v>1.2558378084252754E-2</v>
      </c>
      <c r="H32" s="4">
        <v>9.1102899692332168E-3</v>
      </c>
      <c r="I32" s="4">
        <v>6.0513556748460296E-4</v>
      </c>
      <c r="J32" s="4">
        <v>7.4094430697091247E-3</v>
      </c>
      <c r="K32" s="4">
        <v>4.3729391852319437E-3</v>
      </c>
      <c r="L32" s="4">
        <v>3.1173650446176512E-4</v>
      </c>
      <c r="M32" s="4">
        <v>5.1489350145436288E-3</v>
      </c>
      <c r="N32" s="4">
        <v>4.7373507840012732E-3</v>
      </c>
      <c r="O32" s="4">
        <v>2.7506162158391038E-5</v>
      </c>
      <c r="P32" s="4">
        <v>6.279189042126378E-4</v>
      </c>
      <c r="Q32" s="4">
        <v>3.6441159876932869E-4</v>
      </c>
      <c r="R32" s="4">
        <v>0</v>
      </c>
      <c r="S32" s="4">
        <v>2.0093404934804407E-4</v>
      </c>
      <c r="T32" s="4">
        <v>2.3686753920006366E-3</v>
      </c>
    </row>
    <row r="33" spans="1:20" ht="15.5" x14ac:dyDescent="0.35">
      <c r="A33" s="4" t="s">
        <v>272</v>
      </c>
      <c r="B33" s="4">
        <v>0</v>
      </c>
      <c r="C33" s="4" t="s">
        <v>118</v>
      </c>
      <c r="D33" s="4" t="s">
        <v>177</v>
      </c>
      <c r="E33" s="4" t="s">
        <v>236</v>
      </c>
      <c r="F33" s="4">
        <v>7.6051105997973836E-4</v>
      </c>
      <c r="G33" s="4">
        <v>1.0416531616763713E-2</v>
      </c>
      <c r="H33" s="4">
        <v>7.5564668393751262E-3</v>
      </c>
      <c r="I33" s="4">
        <v>5.0193729958662736E-4</v>
      </c>
      <c r="J33" s="4">
        <v>6.1457536538905904E-3</v>
      </c>
      <c r="K33" s="4">
        <v>3.6271040829000604E-3</v>
      </c>
      <c r="L33" s="4">
        <v>2.58573760393111E-4</v>
      </c>
      <c r="M33" s="4">
        <v>4.2707779628731223E-3</v>
      </c>
      <c r="N33" s="4">
        <v>3.9293627564750654E-3</v>
      </c>
      <c r="O33" s="4">
        <v>2.2815331799392151E-5</v>
      </c>
      <c r="P33" s="4">
        <v>5.2082658083818566E-4</v>
      </c>
      <c r="Q33" s="4">
        <v>3.0225867357500504E-4</v>
      </c>
      <c r="R33" s="4">
        <v>0</v>
      </c>
      <c r="S33" s="4">
        <v>1.666645058682194E-4</v>
      </c>
      <c r="T33" s="4">
        <v>1.9646813782375327E-3</v>
      </c>
    </row>
    <row r="34" spans="1:20" ht="15.5" x14ac:dyDescent="0.35">
      <c r="A34" s="4" t="s">
        <v>272</v>
      </c>
      <c r="B34" s="4">
        <v>0</v>
      </c>
      <c r="C34" s="4" t="s">
        <v>119</v>
      </c>
      <c r="D34" s="4" t="s">
        <v>178</v>
      </c>
      <c r="E34" s="4" t="s">
        <v>237</v>
      </c>
      <c r="F34" s="4">
        <v>6.3081343582131093E-4</v>
      </c>
      <c r="G34" s="4">
        <v>8.6399771662074749E-3</v>
      </c>
      <c r="H34" s="4">
        <v>6.2676647458813507E-3</v>
      </c>
      <c r="I34" s="4">
        <v>4.1633686764206524E-4</v>
      </c>
      <c r="J34" s="4">
        <v>5.0975865280624101E-3</v>
      </c>
      <c r="K34" s="4">
        <v>3.0084790780230482E-3</v>
      </c>
      <c r="L34" s="4">
        <v>2.1447656817924569E-4</v>
      </c>
      <c r="M34" s="4">
        <v>3.5423906381450644E-3</v>
      </c>
      <c r="N34" s="4">
        <v>3.2591856678583025E-3</v>
      </c>
      <c r="O34" s="4">
        <v>1.8924403074639326E-5</v>
      </c>
      <c r="P34" s="4">
        <v>4.3199885831037379E-4</v>
      </c>
      <c r="Q34" s="4">
        <v>2.5070658983525405E-4</v>
      </c>
      <c r="R34" s="4">
        <v>0</v>
      </c>
      <c r="S34" s="4">
        <v>1.3823963465931961E-4</v>
      </c>
      <c r="T34" s="4">
        <v>1.6295928339291512E-3</v>
      </c>
    </row>
    <row r="35" spans="1:20" ht="15.5" x14ac:dyDescent="0.35">
      <c r="A35" s="4" t="s">
        <v>272</v>
      </c>
      <c r="B35" s="4">
        <v>0</v>
      </c>
      <c r="C35" s="4" t="s">
        <v>120</v>
      </c>
      <c r="D35" s="4" t="s">
        <v>179</v>
      </c>
      <c r="E35" s="4" t="s">
        <v>238</v>
      </c>
      <c r="F35" s="4">
        <v>5.2323307246176446E-4</v>
      </c>
      <c r="G35" s="4">
        <v>7.1664148776881351E-3</v>
      </c>
      <c r="H35" s="4">
        <v>5.1986796875707368E-3</v>
      </c>
      <c r="I35" s="4">
        <v>3.4533382782476454E-4</v>
      </c>
      <c r="J35" s="4">
        <v>4.2281847778359999E-3</v>
      </c>
      <c r="K35" s="4">
        <v>2.4953662500339538E-3</v>
      </c>
      <c r="L35" s="4">
        <v>1.7789924463699989E-4</v>
      </c>
      <c r="M35" s="4">
        <v>2.9382300998521352E-3</v>
      </c>
      <c r="N35" s="4">
        <v>2.703313437536783E-3</v>
      </c>
      <c r="O35" s="4">
        <v>1.5696992173852933E-5</v>
      </c>
      <c r="P35" s="4">
        <v>3.5832074388440679E-4</v>
      </c>
      <c r="Q35" s="4">
        <v>2.0794718750282947E-4</v>
      </c>
      <c r="R35" s="4">
        <v>0</v>
      </c>
      <c r="S35" s="4">
        <v>1.1466263804301017E-4</v>
      </c>
      <c r="T35" s="4">
        <v>1.3516567187683915E-3</v>
      </c>
    </row>
    <row r="36" spans="1:20" ht="15.5" x14ac:dyDescent="0.35">
      <c r="A36" s="4" t="s">
        <v>272</v>
      </c>
      <c r="B36" s="4">
        <v>0</v>
      </c>
      <c r="C36" s="4" t="s">
        <v>121</v>
      </c>
      <c r="D36" s="4" t="s">
        <v>180</v>
      </c>
      <c r="E36" s="4" t="s">
        <v>239</v>
      </c>
      <c r="F36" s="4">
        <v>4.339987611587524E-4</v>
      </c>
      <c r="G36" s="4">
        <v>5.9441698127484874E-3</v>
      </c>
      <c r="H36" s="4">
        <v>4.3120185991711944E-3</v>
      </c>
      <c r="I36" s="4">
        <v>2.8643918236477659E-4</v>
      </c>
      <c r="J36" s="4">
        <v>3.5070601895216074E-3</v>
      </c>
      <c r="K36" s="4">
        <v>2.0697689276021731E-3</v>
      </c>
      <c r="L36" s="4">
        <v>1.4755957879397582E-4</v>
      </c>
      <c r="M36" s="4">
        <v>2.4371096232268796E-3</v>
      </c>
      <c r="N36" s="4">
        <v>2.2422496715690213E-3</v>
      </c>
      <c r="O36" s="4">
        <v>1.3019962834762572E-5</v>
      </c>
      <c r="P36" s="4">
        <v>2.9720849063742438E-4</v>
      </c>
      <c r="Q36" s="4">
        <v>1.7248074396684776E-4</v>
      </c>
      <c r="R36" s="4">
        <v>0</v>
      </c>
      <c r="S36" s="4">
        <v>9.5106717003975798E-5</v>
      </c>
      <c r="T36" s="4">
        <v>1.1211248357845106E-3</v>
      </c>
    </row>
    <row r="37" spans="1:20" ht="15.5" x14ac:dyDescent="0.35">
      <c r="A37" s="4" t="s">
        <v>272</v>
      </c>
      <c r="B37" s="4">
        <v>0</v>
      </c>
      <c r="C37" s="4" t="s">
        <v>122</v>
      </c>
      <c r="D37" s="4" t="s">
        <v>181</v>
      </c>
      <c r="E37" s="4" t="s">
        <v>240</v>
      </c>
      <c r="F37" s="4">
        <v>3.5998218423563793E-4</v>
      </c>
      <c r="G37" s="4">
        <v>4.9303799825827915E-3</v>
      </c>
      <c r="H37" s="4">
        <v>3.5765838196629685E-3</v>
      </c>
      <c r="I37" s="4">
        <v>2.3758824159552104E-4</v>
      </c>
      <c r="J37" s="4">
        <v>2.9089241897238467E-3</v>
      </c>
      <c r="K37" s="4">
        <v>1.7167602334382248E-3</v>
      </c>
      <c r="L37" s="4">
        <v>1.2239394264011689E-4</v>
      </c>
      <c r="M37" s="4">
        <v>2.0214557928589444E-3</v>
      </c>
      <c r="N37" s="4">
        <v>1.8598235862247437E-3</v>
      </c>
      <c r="O37" s="4">
        <v>1.0799465527069138E-5</v>
      </c>
      <c r="P37" s="4">
        <v>2.465189991291396E-4</v>
      </c>
      <c r="Q37" s="4">
        <v>1.4306335278651874E-4</v>
      </c>
      <c r="R37" s="4">
        <v>0</v>
      </c>
      <c r="S37" s="4">
        <v>7.8886079721324665E-5</v>
      </c>
      <c r="T37" s="4">
        <v>9.2991179311237185E-4</v>
      </c>
    </row>
    <row r="38" spans="1:20" ht="15.5" x14ac:dyDescent="0.35">
      <c r="A38" s="4" t="s">
        <v>272</v>
      </c>
      <c r="B38" s="4">
        <v>0</v>
      </c>
      <c r="C38" s="4" t="s">
        <v>123</v>
      </c>
      <c r="D38" s="4" t="s">
        <v>182</v>
      </c>
      <c r="E38" s="4" t="s">
        <v>241</v>
      </c>
      <c r="F38" s="4">
        <v>2.9859037755166512E-4</v>
      </c>
      <c r="G38" s="4">
        <v>4.0895209810358039E-3</v>
      </c>
      <c r="H38" s="4">
        <v>2.966602086091767E-3</v>
      </c>
      <c r="I38" s="4">
        <v>1.9706964918409899E-4</v>
      </c>
      <c r="J38" s="4">
        <v>2.4128173788111242E-3</v>
      </c>
      <c r="K38" s="4">
        <v>1.423969001324048E-3</v>
      </c>
      <c r="L38" s="4">
        <v>1.0152072836756613E-4</v>
      </c>
      <c r="M38" s="4">
        <v>1.6767036022246795E-3</v>
      </c>
      <c r="N38" s="4">
        <v>1.542633084767719E-3</v>
      </c>
      <c r="O38" s="4">
        <v>8.9577113265499535E-6</v>
      </c>
      <c r="P38" s="4">
        <v>2.044760490517902E-4</v>
      </c>
      <c r="Q38" s="4">
        <v>1.1866408344367069E-4</v>
      </c>
      <c r="R38" s="4">
        <v>0</v>
      </c>
      <c r="S38" s="4">
        <v>6.5432335696572868E-5</v>
      </c>
      <c r="T38" s="4">
        <v>7.7131654238385948E-4</v>
      </c>
    </row>
    <row r="39" spans="1:20" ht="15.5" x14ac:dyDescent="0.35">
      <c r="A39" s="4" t="s">
        <v>272</v>
      </c>
      <c r="B39" s="4">
        <v>0</v>
      </c>
      <c r="C39" s="4" t="s">
        <v>124</v>
      </c>
      <c r="D39" s="4" t="s">
        <v>183</v>
      </c>
      <c r="E39" s="4" t="s">
        <v>242</v>
      </c>
      <c r="F39" s="4">
        <v>2.4766943319848349E-4</v>
      </c>
      <c r="G39" s="4">
        <v>3.3920853615999232E-3</v>
      </c>
      <c r="H39" s="4">
        <v>2.4606660171657573E-3</v>
      </c>
      <c r="I39" s="4">
        <v>1.6346182591099912E-4</v>
      </c>
      <c r="J39" s="4">
        <v>2.0013303633439547E-3</v>
      </c>
      <c r="K39" s="4">
        <v>1.1811196882395634E-3</v>
      </c>
      <c r="L39" s="4">
        <v>8.4207607287484381E-5</v>
      </c>
      <c r="M39" s="4">
        <v>1.3907549982559685E-3</v>
      </c>
      <c r="N39" s="4">
        <v>1.2795463289261939E-3</v>
      </c>
      <c r="O39" s="4">
        <v>7.4300829959545041E-6</v>
      </c>
      <c r="P39" s="4">
        <v>1.6960426807999617E-4</v>
      </c>
      <c r="Q39" s="4">
        <v>9.8426640686630291E-5</v>
      </c>
      <c r="R39" s="4">
        <v>0</v>
      </c>
      <c r="S39" s="4">
        <v>5.4273365785598771E-5</v>
      </c>
      <c r="T39" s="4">
        <v>6.3977316446309695E-4</v>
      </c>
    </row>
    <row r="40" spans="1:20" ht="15.5" x14ac:dyDescent="0.35">
      <c r="A40" s="4" t="s">
        <v>272</v>
      </c>
      <c r="B40" s="4">
        <v>0</v>
      </c>
      <c r="C40" s="4" t="s">
        <v>125</v>
      </c>
      <c r="D40" s="4" t="s">
        <v>184</v>
      </c>
      <c r="E40" s="4" t="s">
        <v>243</v>
      </c>
      <c r="F40" s="4">
        <v>2.0543222448149496E-4</v>
      </c>
      <c r="G40" s="4">
        <v>2.8135915904248408E-3</v>
      </c>
      <c r="H40" s="4">
        <v>2.0410148443820216E-3</v>
      </c>
      <c r="I40" s="4">
        <v>1.3558526815778669E-4</v>
      </c>
      <c r="J40" s="4">
        <v>1.660019038350656E-3</v>
      </c>
      <c r="K40" s="4">
        <v>9.7968712530337025E-4</v>
      </c>
      <c r="L40" s="4">
        <v>6.9846956323708288E-5</v>
      </c>
      <c r="M40" s="4">
        <v>1.1535725520741846E-3</v>
      </c>
      <c r="N40" s="4">
        <v>1.0613277190786514E-3</v>
      </c>
      <c r="O40" s="4">
        <v>6.1629667344448489E-6</v>
      </c>
      <c r="P40" s="4">
        <v>1.4067957952124206E-4</v>
      </c>
      <c r="Q40" s="4">
        <v>8.1640593775280867E-5</v>
      </c>
      <c r="R40" s="4">
        <v>0</v>
      </c>
      <c r="S40" s="4">
        <v>4.5017465446797457E-5</v>
      </c>
      <c r="T40" s="4">
        <v>5.3066385953932569E-4</v>
      </c>
    </row>
    <row r="41" spans="1:20" ht="15.5" x14ac:dyDescent="0.35">
      <c r="A41" s="4" t="s">
        <v>272</v>
      </c>
      <c r="B41" s="4">
        <v>0</v>
      </c>
      <c r="C41" s="4" t="s">
        <v>126</v>
      </c>
      <c r="D41" s="4" t="s">
        <v>185</v>
      </c>
      <c r="E41" s="4" t="s">
        <v>244</v>
      </c>
      <c r="F41" s="4">
        <v>1.7039794795920682E-4</v>
      </c>
      <c r="G41" s="4">
        <v>2.3337552154480013E-3</v>
      </c>
      <c r="H41" s="4">
        <v>1.6929329268834848E-3</v>
      </c>
      <c r="I41" s="4">
        <v>1.124626456530765E-4</v>
      </c>
      <c r="J41" s="4">
        <v>1.3769155771143208E-3</v>
      </c>
      <c r="K41" s="4">
        <v>8.1260780490407267E-4</v>
      </c>
      <c r="L41" s="4">
        <v>5.7935302306130311E-5</v>
      </c>
      <c r="M41" s="4">
        <v>9.5683963833368053E-4</v>
      </c>
      <c r="N41" s="4">
        <v>8.8032512197941208E-4</v>
      </c>
      <c r="O41" s="4">
        <v>5.1119384387762041E-6</v>
      </c>
      <c r="P41" s="4">
        <v>1.1668776077240008E-4</v>
      </c>
      <c r="Q41" s="4">
        <v>6.7717317075339389E-5</v>
      </c>
      <c r="R41" s="4">
        <v>0</v>
      </c>
      <c r="S41" s="4">
        <v>3.7340083447168024E-5</v>
      </c>
      <c r="T41" s="4">
        <v>4.4016256098970604E-4</v>
      </c>
    </row>
    <row r="42" spans="1:20" ht="15.5" x14ac:dyDescent="0.35">
      <c r="A42" s="4" t="s">
        <v>272</v>
      </c>
      <c r="B42" s="4">
        <v>0</v>
      </c>
      <c r="C42" s="4" t="s">
        <v>127</v>
      </c>
      <c r="D42" s="4" t="s">
        <v>186</v>
      </c>
      <c r="E42" s="4" t="s">
        <v>245</v>
      </c>
      <c r="F42" s="4">
        <v>1.413382951105889E-4</v>
      </c>
      <c r="G42" s="4">
        <v>1.9357510866396482E-3</v>
      </c>
      <c r="H42" s="4">
        <v>1.4042143913562657E-3</v>
      </c>
      <c r="I42" s="4">
        <v>9.3283274772988685E-5</v>
      </c>
      <c r="J42" s="4">
        <v>1.1420931411173924E-3</v>
      </c>
      <c r="K42" s="4">
        <v>6.7402290785100751E-4</v>
      </c>
      <c r="L42" s="4">
        <v>4.8055020337600222E-5</v>
      </c>
      <c r="M42" s="4">
        <v>7.9365794552225578E-4</v>
      </c>
      <c r="N42" s="4">
        <v>7.3019148350525823E-4</v>
      </c>
      <c r="O42" s="4">
        <v>4.2401488533176665E-6</v>
      </c>
      <c r="P42" s="4">
        <v>9.6787554331982423E-5</v>
      </c>
      <c r="Q42" s="4">
        <v>5.6168575654250628E-5</v>
      </c>
      <c r="R42" s="4">
        <v>0</v>
      </c>
      <c r="S42" s="4">
        <v>3.0972017386234373E-5</v>
      </c>
      <c r="T42" s="4">
        <v>3.6509574175262911E-4</v>
      </c>
    </row>
    <row r="43" spans="1:20" ht="15.5" x14ac:dyDescent="0.35">
      <c r="A43" s="4" t="s">
        <v>272</v>
      </c>
      <c r="B43" s="4">
        <v>0</v>
      </c>
      <c r="C43" s="4" t="s">
        <v>128</v>
      </c>
      <c r="D43" s="4" t="s">
        <v>187</v>
      </c>
      <c r="E43" s="4" t="s">
        <v>246</v>
      </c>
      <c r="F43" s="4">
        <v>1.1723440539664276E-4</v>
      </c>
      <c r="G43" s="4">
        <v>1.605623415999494E-3</v>
      </c>
      <c r="H43" s="4">
        <v>1.1647350701590267E-3</v>
      </c>
      <c r="I43" s="4">
        <v>7.7374707561784223E-5</v>
      </c>
      <c r="J43" s="4">
        <v>9.4731781543970137E-4</v>
      </c>
      <c r="K43" s="4">
        <v>5.590728336763328E-4</v>
      </c>
      <c r="L43" s="4">
        <v>3.9859697834858535E-5</v>
      </c>
      <c r="M43" s="4">
        <v>6.5830560055979252E-4</v>
      </c>
      <c r="N43" s="4">
        <v>6.0566223648269386E-4</v>
      </c>
      <c r="O43" s="4">
        <v>3.5170321618992826E-6</v>
      </c>
      <c r="P43" s="4">
        <v>8.0281170799974708E-5</v>
      </c>
      <c r="Q43" s="4">
        <v>4.6589402806361065E-5</v>
      </c>
      <c r="R43" s="4">
        <v>0</v>
      </c>
      <c r="S43" s="4">
        <v>2.5689974655991905E-5</v>
      </c>
      <c r="T43" s="4">
        <v>3.0283111824134693E-4</v>
      </c>
    </row>
    <row r="44" spans="1:20" ht="15.5" x14ac:dyDescent="0.35">
      <c r="A44" s="4" t="s">
        <v>272</v>
      </c>
      <c r="B44" s="4">
        <v>0</v>
      </c>
      <c r="C44" s="4" t="s">
        <v>129</v>
      </c>
      <c r="D44" s="4" t="s">
        <v>188</v>
      </c>
      <c r="E44" s="4" t="s">
        <v>247</v>
      </c>
      <c r="F44" s="4">
        <v>9.7241156191985343E-5</v>
      </c>
      <c r="G44" s="4">
        <v>1.3317964420193867E-3</v>
      </c>
      <c r="H44" s="4">
        <v>9.6609745493747719E-4</v>
      </c>
      <c r="I44" s="4">
        <v>6.4179163086710325E-5</v>
      </c>
      <c r="J44" s="4">
        <v>7.857599007914381E-4</v>
      </c>
      <c r="K44" s="4">
        <v>4.6372677836998904E-4</v>
      </c>
      <c r="L44" s="4">
        <v>3.3061993105275012E-5</v>
      </c>
      <c r="M44" s="4">
        <v>5.4603654122794849E-4</v>
      </c>
      <c r="N44" s="4">
        <v>5.0237067656748815E-4</v>
      </c>
      <c r="O44" s="4">
        <v>2.91723468575956E-6</v>
      </c>
      <c r="P44" s="4">
        <v>6.658982210096934E-5</v>
      </c>
      <c r="Q44" s="4">
        <v>3.8643898197499087E-5</v>
      </c>
      <c r="R44" s="4">
        <v>0</v>
      </c>
      <c r="S44" s="4">
        <v>2.1308743072310189E-5</v>
      </c>
      <c r="T44" s="4">
        <v>2.5118533828374408E-4</v>
      </c>
    </row>
    <row r="45" spans="1:20" ht="15.5" x14ac:dyDescent="0.35">
      <c r="A45" s="4" t="s">
        <v>272</v>
      </c>
      <c r="B45" s="4">
        <v>0</v>
      </c>
      <c r="C45" s="4" t="s">
        <v>130</v>
      </c>
      <c r="D45" s="4" t="s">
        <v>189</v>
      </c>
      <c r="E45" s="4" t="s">
        <v>248</v>
      </c>
      <c r="F45" s="4">
        <v>8.0657539743080834E-5</v>
      </c>
      <c r="G45" s="4">
        <v>1.1046685428587096E-3</v>
      </c>
      <c r="H45" s="4">
        <v>8.0133620939202535E-4</v>
      </c>
      <c r="I45" s="4">
        <v>5.3233976230433355E-5</v>
      </c>
      <c r="J45" s="4">
        <v>6.5175444028663869E-4</v>
      </c>
      <c r="K45" s="4">
        <v>3.8464138050817214E-4</v>
      </c>
      <c r="L45" s="4">
        <v>2.7423563512647482E-5</v>
      </c>
      <c r="M45" s="4">
        <v>4.5291410257207091E-4</v>
      </c>
      <c r="N45" s="4">
        <v>4.1669482888385322E-4</v>
      </c>
      <c r="O45" s="4">
        <v>2.419726192292425E-6</v>
      </c>
      <c r="P45" s="4">
        <v>5.5233427142935488E-5</v>
      </c>
      <c r="Q45" s="4">
        <v>3.2053448375681011E-5</v>
      </c>
      <c r="R45" s="4">
        <v>0</v>
      </c>
      <c r="S45" s="4">
        <v>1.7674696685739356E-5</v>
      </c>
      <c r="T45" s="4">
        <v>2.0834741444192661E-4</v>
      </c>
    </row>
    <row r="46" spans="1:20" ht="15.5" x14ac:dyDescent="0.35">
      <c r="A46" s="4" t="s">
        <v>272</v>
      </c>
      <c r="B46" s="4">
        <v>0</v>
      </c>
      <c r="C46" s="4" t="s">
        <v>131</v>
      </c>
      <c r="D46" s="4" t="s">
        <v>190</v>
      </c>
      <c r="E46" s="4" t="s">
        <v>249</v>
      </c>
      <c r="F46" s="4">
        <v>6.6902090018514904E-5</v>
      </c>
      <c r="G46" s="4">
        <v>9.1627556779904609E-4</v>
      </c>
      <c r="H46" s="4">
        <v>6.6467391051053737E-4</v>
      </c>
      <c r="I46" s="4">
        <v>4.4155379412219836E-5</v>
      </c>
      <c r="J46" s="4">
        <v>5.4060258500143721E-4</v>
      </c>
      <c r="K46" s="4">
        <v>3.1904347704505794E-4</v>
      </c>
      <c r="L46" s="4">
        <v>2.2746710606295065E-5</v>
      </c>
      <c r="M46" s="4">
        <v>3.7567298279760888E-4</v>
      </c>
      <c r="N46" s="4">
        <v>3.4563043346547942E-4</v>
      </c>
      <c r="O46" s="4">
        <v>2.007062700555447E-6</v>
      </c>
      <c r="P46" s="4">
        <v>4.581377838995231E-5</v>
      </c>
      <c r="Q46" s="4">
        <v>2.6586956420421494E-5</v>
      </c>
      <c r="R46" s="4">
        <v>0</v>
      </c>
      <c r="S46" s="4">
        <v>1.4660409084784738E-5</v>
      </c>
      <c r="T46" s="4">
        <v>1.7281521673273971E-4</v>
      </c>
    </row>
    <row r="47" spans="1:20" ht="15.5" x14ac:dyDescent="0.35">
      <c r="A47" s="4" t="s">
        <v>272</v>
      </c>
      <c r="B47" s="4">
        <v>0</v>
      </c>
      <c r="C47" s="4" t="s">
        <v>132</v>
      </c>
      <c r="D47" s="4" t="s">
        <v>191</v>
      </c>
      <c r="E47" s="4" t="s">
        <v>250</v>
      </c>
      <c r="F47" s="4">
        <v>5.5492498889436703E-5</v>
      </c>
      <c r="G47" s="4">
        <v>7.6001158311342191E-4</v>
      </c>
      <c r="H47" s="4">
        <v>5.5131845029440622E-4</v>
      </c>
      <c r="I47" s="4">
        <v>3.6625049267028224E-5</v>
      </c>
      <c r="J47" s="4">
        <v>4.4840683403691889E-4</v>
      </c>
      <c r="K47" s="4">
        <v>2.6463285614131496E-4</v>
      </c>
      <c r="L47" s="4">
        <v>1.8867449622408479E-5</v>
      </c>
      <c r="M47" s="4">
        <v>3.1160474907650297E-4</v>
      </c>
      <c r="N47" s="4">
        <v>2.8668559415309127E-4</v>
      </c>
      <c r="O47" s="4">
        <v>1.6647749666831011E-6</v>
      </c>
      <c r="P47" s="4">
        <v>3.8000579155671096E-5</v>
      </c>
      <c r="Q47" s="4">
        <v>2.2052738011776249E-5</v>
      </c>
      <c r="R47" s="4">
        <v>0</v>
      </c>
      <c r="S47" s="4">
        <v>1.2160185329814751E-5</v>
      </c>
      <c r="T47" s="4">
        <v>1.4334279707654563E-4</v>
      </c>
    </row>
    <row r="48" spans="1:20" ht="15.5" x14ac:dyDescent="0.35">
      <c r="A48" s="4" t="s">
        <v>272</v>
      </c>
      <c r="B48" s="4">
        <v>0</v>
      </c>
      <c r="C48" s="4" t="s">
        <v>133</v>
      </c>
      <c r="D48" s="4" t="s">
        <v>192</v>
      </c>
      <c r="E48" s="4" t="s">
        <v>251</v>
      </c>
      <c r="F48" s="4">
        <v>4.6028707633218353E-5</v>
      </c>
      <c r="G48" s="4">
        <v>6.3039724131430403E-4</v>
      </c>
      <c r="H48" s="4">
        <v>4.5729499181578078E-4</v>
      </c>
      <c r="I48" s="4">
        <v>3.0378947037924115E-5</v>
      </c>
      <c r="J48" s="4">
        <v>3.7193437237543938E-4</v>
      </c>
      <c r="K48" s="4">
        <v>2.1950159607157476E-4</v>
      </c>
      <c r="L48" s="4">
        <v>1.5649760595294238E-5</v>
      </c>
      <c r="M48" s="4">
        <v>2.5846286893886465E-4</v>
      </c>
      <c r="N48" s="4">
        <v>2.3779339574420602E-4</v>
      </c>
      <c r="O48" s="4">
        <v>1.3808612289965505E-6</v>
      </c>
      <c r="P48" s="4">
        <v>3.15198620657152E-5</v>
      </c>
      <c r="Q48" s="4">
        <v>1.8291799672631232E-5</v>
      </c>
      <c r="R48" s="4">
        <v>0</v>
      </c>
      <c r="S48" s="4">
        <v>1.0086355861028865E-5</v>
      </c>
      <c r="T48" s="4">
        <v>1.1889669787210301E-4</v>
      </c>
    </row>
    <row r="49" spans="1:20" ht="15.5" x14ac:dyDescent="0.35">
      <c r="A49" s="4" t="s">
        <v>272</v>
      </c>
      <c r="B49" s="4">
        <v>0</v>
      </c>
      <c r="C49" s="4" t="s">
        <v>134</v>
      </c>
      <c r="D49" s="4" t="s">
        <v>193</v>
      </c>
      <c r="E49" s="4" t="s">
        <v>252</v>
      </c>
      <c r="F49" s="4">
        <v>3.8178881379756362E-5</v>
      </c>
      <c r="G49" s="4">
        <v>5.2288765236706259E-4</v>
      </c>
      <c r="H49" s="4">
        <v>3.7930658575708703E-4</v>
      </c>
      <c r="I49" s="4">
        <v>2.5198061710639201E-5</v>
      </c>
      <c r="J49" s="4">
        <v>3.0850371489656692E-4</v>
      </c>
      <c r="K49" s="4">
        <v>1.8206716116340177E-4</v>
      </c>
      <c r="L49" s="4">
        <v>1.2980819669117161E-5</v>
      </c>
      <c r="M49" s="4">
        <v>2.1438393747049564E-4</v>
      </c>
      <c r="N49" s="4">
        <v>1.9723942459368526E-4</v>
      </c>
      <c r="O49" s="4">
        <v>1.1453664413926908E-6</v>
      </c>
      <c r="P49" s="4">
        <v>2.6144382618353131E-5</v>
      </c>
      <c r="Q49" s="4">
        <v>1.5172263430283482E-5</v>
      </c>
      <c r="R49" s="4">
        <v>0</v>
      </c>
      <c r="S49" s="4">
        <v>8.3662024378730012E-6</v>
      </c>
      <c r="T49" s="4">
        <v>9.8619712296842628E-5</v>
      </c>
    </row>
    <row r="50" spans="1:20" ht="15.5" x14ac:dyDescent="0.35">
      <c r="A50" s="4" t="s">
        <v>272</v>
      </c>
      <c r="B50" s="4">
        <v>0</v>
      </c>
      <c r="C50" s="4" t="s">
        <v>135</v>
      </c>
      <c r="D50" s="4" t="s">
        <v>194</v>
      </c>
      <c r="E50" s="4" t="s">
        <v>253</v>
      </c>
      <c r="F50" s="4">
        <v>3.166777504847491E-5</v>
      </c>
      <c r="G50" s="4">
        <v>4.3371302038434386E-4</v>
      </c>
      <c r="H50" s="4">
        <v>3.146185590138978E-4</v>
      </c>
      <c r="I50" s="4">
        <v>2.0900731531993442E-5</v>
      </c>
      <c r="J50" s="4">
        <v>2.5589068202676286E-4</v>
      </c>
      <c r="K50" s="4">
        <v>1.5101690832667092E-4</v>
      </c>
      <c r="L50" s="4">
        <v>1.0767043516481468E-5</v>
      </c>
      <c r="M50" s="4">
        <v>1.7782233835758097E-4</v>
      </c>
      <c r="N50" s="4">
        <v>1.6360165068722687E-4</v>
      </c>
      <c r="O50" s="4">
        <v>9.5003325145424728E-7</v>
      </c>
      <c r="P50" s="4">
        <v>2.1685651019217193E-5</v>
      </c>
      <c r="Q50" s="4">
        <v>1.2584742360555911E-5</v>
      </c>
      <c r="R50" s="4">
        <v>0</v>
      </c>
      <c r="S50" s="4">
        <v>6.9394083261495021E-6</v>
      </c>
      <c r="T50" s="4">
        <v>8.1800825343613436E-5</v>
      </c>
    </row>
    <row r="51" spans="1:20" ht="15.5" x14ac:dyDescent="0.35">
      <c r="A51" s="4" t="s">
        <v>272</v>
      </c>
      <c r="B51" s="4">
        <v>0</v>
      </c>
      <c r="C51" s="4" t="s">
        <v>136</v>
      </c>
      <c r="D51" s="4" t="s">
        <v>195</v>
      </c>
      <c r="E51" s="4" t="s">
        <v>254</v>
      </c>
      <c r="F51" s="4">
        <v>2.6267083070754388E-5</v>
      </c>
      <c r="G51" s="4">
        <v>3.5974645809054004E-4</v>
      </c>
      <c r="H51" s="4">
        <v>2.6096262081397933E-4</v>
      </c>
      <c r="I51" s="4">
        <v>1.7336274826697896E-5</v>
      </c>
      <c r="J51" s="4">
        <v>2.122504102734186E-4</v>
      </c>
      <c r="K51" s="4">
        <v>1.2526205799071006E-4</v>
      </c>
      <c r="L51" s="4">
        <v>8.930808244056492E-6</v>
      </c>
      <c r="M51" s="4">
        <v>1.4749604781712141E-4</v>
      </c>
      <c r="N51" s="4">
        <v>1.3570056282326926E-4</v>
      </c>
      <c r="O51" s="4">
        <v>7.8801249212263164E-7</v>
      </c>
      <c r="P51" s="4">
        <v>1.7987322904527003E-5</v>
      </c>
      <c r="Q51" s="4">
        <v>1.0438504832559173E-5</v>
      </c>
      <c r="R51" s="4">
        <v>0</v>
      </c>
      <c r="S51" s="4">
        <v>5.7559433294486405E-6</v>
      </c>
      <c r="T51" s="4">
        <v>6.7850281411634632E-5</v>
      </c>
    </row>
    <row r="52" spans="1:20" ht="15.5" x14ac:dyDescent="0.35">
      <c r="A52" s="4" t="s">
        <v>272</v>
      </c>
      <c r="B52" s="4">
        <v>0</v>
      </c>
      <c r="C52" s="4" t="s">
        <v>137</v>
      </c>
      <c r="D52" s="4" t="s">
        <v>196</v>
      </c>
      <c r="E52" s="4" t="s">
        <v>255</v>
      </c>
      <c r="F52" s="4">
        <v>2.1787434677812536E-5</v>
      </c>
      <c r="G52" s="4">
        <v>2.983943442289123E-4</v>
      </c>
      <c r="H52" s="4">
        <v>2.1645732340588335E-4</v>
      </c>
      <c r="I52" s="4">
        <v>1.4379706887356275E-5</v>
      </c>
      <c r="J52" s="4">
        <v>1.7605266309505825E-4</v>
      </c>
      <c r="K52" s="4">
        <v>1.0389951523482401E-4</v>
      </c>
      <c r="L52" s="4">
        <v>7.4077277904562615E-6</v>
      </c>
      <c r="M52" s="4">
        <v>1.2234168113385403E-4</v>
      </c>
      <c r="N52" s="4">
        <v>1.1255780817105934E-4</v>
      </c>
      <c r="O52" s="4">
        <v>6.5362304033437601E-7</v>
      </c>
      <c r="P52" s="4">
        <v>1.4919717211445616E-5</v>
      </c>
      <c r="Q52" s="4">
        <v>8.6582929362353349E-6</v>
      </c>
      <c r="R52" s="4">
        <v>0</v>
      </c>
      <c r="S52" s="4">
        <v>4.7743095076625967E-6</v>
      </c>
      <c r="T52" s="4">
        <v>5.6278904085529672E-5</v>
      </c>
    </row>
    <row r="53" spans="1:20" ht="15.5" x14ac:dyDescent="0.35">
      <c r="A53" s="4" t="s">
        <v>272</v>
      </c>
      <c r="B53" s="4">
        <v>0</v>
      </c>
      <c r="C53" s="4" t="s">
        <v>138</v>
      </c>
      <c r="D53" s="4" t="s">
        <v>197</v>
      </c>
      <c r="E53" s="4" t="s">
        <v>256</v>
      </c>
      <c r="F53" s="4">
        <v>1.8071754183565443E-5</v>
      </c>
      <c r="G53" s="4">
        <v>2.4750537947755758E-4</v>
      </c>
      <c r="H53" s="4">
        <v>1.7954208798261762E-4</v>
      </c>
      <c r="I53" s="4">
        <v>1.1927357761153193E-5</v>
      </c>
      <c r="J53" s="4">
        <v>1.4602817389175896E-4</v>
      </c>
      <c r="K53" s="4">
        <v>8.6180202231656461E-5</v>
      </c>
      <c r="L53" s="4">
        <v>6.14439642241225E-6</v>
      </c>
      <c r="M53" s="4">
        <v>1.0147720558579861E-4</v>
      </c>
      <c r="N53" s="4">
        <v>9.336188575096116E-5</v>
      </c>
      <c r="O53" s="4">
        <v>5.4215262550696326E-7</v>
      </c>
      <c r="P53" s="4">
        <v>1.237526897387788E-5</v>
      </c>
      <c r="Q53" s="4">
        <v>7.1816835193047051E-6</v>
      </c>
      <c r="R53" s="4">
        <v>0</v>
      </c>
      <c r="S53" s="4">
        <v>3.9600860716409214E-6</v>
      </c>
      <c r="T53" s="4">
        <v>4.668094287548058E-5</v>
      </c>
    </row>
    <row r="54" spans="1:20" ht="15.5" x14ac:dyDescent="0.35">
      <c r="A54" s="4" t="s">
        <v>272</v>
      </c>
      <c r="B54" s="4">
        <v>0</v>
      </c>
      <c r="C54" s="4" t="s">
        <v>139</v>
      </c>
      <c r="D54" s="4" t="s">
        <v>198</v>
      </c>
      <c r="E54" s="4" t="s">
        <v>257</v>
      </c>
      <c r="F54" s="4">
        <v>1.4989753519674581E-5</v>
      </c>
      <c r="G54" s="4">
        <v>2.052951520506208E-4</v>
      </c>
      <c r="H54" s="4">
        <v>1.4892248226498338E-4</v>
      </c>
      <c r="I54" s="4">
        <v>9.8932373229852231E-6</v>
      </c>
      <c r="J54" s="4">
        <v>1.2112413970986626E-4</v>
      </c>
      <c r="K54" s="4">
        <v>7.1482791487192021E-5</v>
      </c>
      <c r="L54" s="4">
        <v>5.096516196689357E-6</v>
      </c>
      <c r="M54" s="4">
        <v>8.4171012340754521E-5</v>
      </c>
      <c r="N54" s="4">
        <v>7.7439690777791361E-5</v>
      </c>
      <c r="O54" s="4">
        <v>4.4969260559023741E-7</v>
      </c>
      <c r="P54" s="4">
        <v>1.026475760253104E-5</v>
      </c>
      <c r="Q54" s="4">
        <v>5.9568992905993354E-6</v>
      </c>
      <c r="R54" s="4">
        <v>0</v>
      </c>
      <c r="S54" s="4">
        <v>3.284722432809933E-6</v>
      </c>
      <c r="T54" s="4">
        <v>3.871984538889568E-5</v>
      </c>
    </row>
    <row r="55" spans="1:20" ht="15.5" x14ac:dyDescent="0.35">
      <c r="A55" s="4" t="s">
        <v>272</v>
      </c>
      <c r="B55" s="4">
        <v>0</v>
      </c>
      <c r="C55" s="4" t="s">
        <v>140</v>
      </c>
      <c r="D55" s="4" t="s">
        <v>199</v>
      </c>
      <c r="E55" s="4" t="s">
        <v>258</v>
      </c>
      <c r="F55" s="4">
        <v>1.2433363957776682E-5</v>
      </c>
      <c r="G55" s="4">
        <v>1.7028356797066789E-4</v>
      </c>
      <c r="H55" s="4">
        <v>1.2352483077220588E-4</v>
      </c>
      <c r="I55" s="4">
        <v>8.2060202121326105E-6</v>
      </c>
      <c r="J55" s="4">
        <v>1.0046730510269404E-4</v>
      </c>
      <c r="K55" s="4">
        <v>5.9291918770658815E-5</v>
      </c>
      <c r="L55" s="4">
        <v>4.2273437456440711E-6</v>
      </c>
      <c r="M55" s="4">
        <v>6.9816262867973832E-5</v>
      </c>
      <c r="N55" s="4">
        <v>6.4232912001547054E-5</v>
      </c>
      <c r="O55" s="4">
        <v>3.7300091873330042E-7</v>
      </c>
      <c r="P55" s="4">
        <v>8.5141783985333948E-6</v>
      </c>
      <c r="Q55" s="4">
        <v>4.9409932308882352E-6</v>
      </c>
      <c r="R55" s="4">
        <v>0</v>
      </c>
      <c r="S55" s="4">
        <v>2.7245370875306863E-6</v>
      </c>
      <c r="T55" s="4">
        <v>3.2116456000773527E-5</v>
      </c>
    </row>
    <row r="56" spans="1:20" ht="15.5" x14ac:dyDescent="0.35">
      <c r="A56" s="4" t="s">
        <v>272</v>
      </c>
      <c r="B56" s="4">
        <v>0</v>
      </c>
      <c r="C56" s="4" t="s">
        <v>141</v>
      </c>
      <c r="D56" s="4" t="s">
        <v>200</v>
      </c>
      <c r="E56" s="4" t="s">
        <v>259</v>
      </c>
      <c r="F56" s="4">
        <v>1.0312946869571596E-5</v>
      </c>
      <c r="G56" s="4">
        <v>1.4124295207115572E-4</v>
      </c>
      <c r="H56" s="4">
        <v>1.0245856610111427E-4</v>
      </c>
      <c r="I56" s="4">
        <v>6.8065449339172539E-6</v>
      </c>
      <c r="J56" s="4">
        <v>8.3333341721981871E-5</v>
      </c>
      <c r="K56" s="4">
        <v>4.9180111728534844E-5</v>
      </c>
      <c r="L56" s="4">
        <v>3.5064019356543422E-6</v>
      </c>
      <c r="M56" s="4">
        <v>5.7909610349173841E-5</v>
      </c>
      <c r="N56" s="4">
        <v>5.3278454372579425E-5</v>
      </c>
      <c r="O56" s="4">
        <v>3.0938840608714787E-7</v>
      </c>
      <c r="P56" s="4">
        <v>7.0621476035577861E-6</v>
      </c>
      <c r="Q56" s="4">
        <v>4.0983426440445712E-6</v>
      </c>
      <c r="R56" s="4">
        <v>0</v>
      </c>
      <c r="S56" s="4">
        <v>2.2598872331384915E-6</v>
      </c>
      <c r="T56" s="4">
        <v>2.6639227186289712E-5</v>
      </c>
    </row>
    <row r="57" spans="1:20" ht="15.5" x14ac:dyDescent="0.35">
      <c r="A57" s="4" t="s">
        <v>272</v>
      </c>
      <c r="B57" s="4">
        <v>0</v>
      </c>
      <c r="C57" s="4" t="s">
        <v>142</v>
      </c>
      <c r="D57" s="4" t="s">
        <v>201</v>
      </c>
      <c r="E57" s="4" t="s">
        <v>260</v>
      </c>
      <c r="F57" s="4">
        <v>8.5541506807789247E-6</v>
      </c>
      <c r="G57" s="4">
        <v>1.1715499993815087E-4</v>
      </c>
      <c r="H57" s="4">
        <v>8.4985001002581766E-5</v>
      </c>
      <c r="I57" s="4">
        <v>5.6457394493140903E-6</v>
      </c>
      <c r="J57" s="4">
        <v>6.9121449963509016E-5</v>
      </c>
      <c r="K57" s="4">
        <v>4.0792800481239248E-5</v>
      </c>
      <c r="L57" s="4">
        <v>2.9084112314648341E-6</v>
      </c>
      <c r="M57" s="4">
        <v>4.8033549974641857E-5</v>
      </c>
      <c r="N57" s="4">
        <v>4.4192200521342518E-5</v>
      </c>
      <c r="O57" s="4">
        <v>2.5662452042336773E-7</v>
      </c>
      <c r="P57" s="4">
        <v>5.8577499969075436E-6</v>
      </c>
      <c r="Q57" s="4">
        <v>3.3994000401032708E-6</v>
      </c>
      <c r="R57" s="4">
        <v>0</v>
      </c>
      <c r="S57" s="4">
        <v>1.874479999010414E-6</v>
      </c>
      <c r="T57" s="4">
        <v>2.2096100260671259E-5</v>
      </c>
    </row>
    <row r="58" spans="1:20" ht="15.5" x14ac:dyDescent="0.35">
      <c r="A58" s="4" t="s">
        <v>272</v>
      </c>
      <c r="B58" s="4">
        <v>0</v>
      </c>
      <c r="C58" s="4" t="s">
        <v>143</v>
      </c>
      <c r="D58" s="4" t="s">
        <v>202</v>
      </c>
      <c r="E58" s="4" t="s">
        <v>261</v>
      </c>
      <c r="F58" s="4">
        <v>7.095303825769351E-6</v>
      </c>
      <c r="G58" s="4">
        <v>9.7175071345186341E-5</v>
      </c>
      <c r="H58" s="4">
        <v>7.049142620874187E-5</v>
      </c>
      <c r="I58" s="4">
        <v>4.6829005250077721E-6</v>
      </c>
      <c r="J58" s="4">
        <v>5.7333292093659937E-5</v>
      </c>
      <c r="K58" s="4">
        <v>3.3835884580196097E-5</v>
      </c>
      <c r="L58" s="4">
        <v>2.4124033007615793E-6</v>
      </c>
      <c r="M58" s="4">
        <v>3.9841779251526398E-5</v>
      </c>
      <c r="N58" s="4">
        <v>3.6655541628545773E-5</v>
      </c>
      <c r="O58" s="4">
        <v>2.1285911477308052E-7</v>
      </c>
      <c r="P58" s="4">
        <v>4.8587535672593172E-6</v>
      </c>
      <c r="Q58" s="4">
        <v>2.819657048349675E-6</v>
      </c>
      <c r="R58" s="4">
        <v>0</v>
      </c>
      <c r="S58" s="4">
        <v>1.5548011415229816E-6</v>
      </c>
      <c r="T58" s="4">
        <v>1.8327770814272886E-5</v>
      </c>
    </row>
    <row r="59" spans="1:20" ht="15.5" x14ac:dyDescent="0.35">
      <c r="A59" s="4" t="s">
        <v>272</v>
      </c>
      <c r="B59" s="4">
        <v>0</v>
      </c>
      <c r="C59" s="4" t="s">
        <v>144</v>
      </c>
      <c r="D59" s="4" t="s">
        <v>203</v>
      </c>
      <c r="E59" s="4" t="s">
        <v>262</v>
      </c>
      <c r="F59" s="4">
        <v>5.8852522990431386E-6</v>
      </c>
      <c r="G59" s="4">
        <v>8.0602573155042292E-5</v>
      </c>
      <c r="H59" s="4">
        <v>5.8469625725111874E-5</v>
      </c>
      <c r="I59" s="4">
        <v>3.8842665173684718E-6</v>
      </c>
      <c r="J59" s="4">
        <v>4.7555518161474951E-5</v>
      </c>
      <c r="K59" s="4">
        <v>2.8065420348053697E-5</v>
      </c>
      <c r="L59" s="4">
        <v>2.0009857816746668E-6</v>
      </c>
      <c r="M59" s="4">
        <v>3.3047054993567335E-5</v>
      </c>
      <c r="N59" s="4">
        <v>3.0404205377058176E-5</v>
      </c>
      <c r="O59" s="4">
        <v>1.7655756897129414E-7</v>
      </c>
      <c r="P59" s="4">
        <v>4.0301286577521151E-6</v>
      </c>
      <c r="Q59" s="4">
        <v>2.338785029004475E-6</v>
      </c>
      <c r="R59" s="4">
        <v>0</v>
      </c>
      <c r="S59" s="4">
        <v>1.2896411704806768E-6</v>
      </c>
      <c r="T59" s="4">
        <v>1.5202102688529088E-5</v>
      </c>
    </row>
    <row r="60" spans="1:20" ht="15.5" x14ac:dyDescent="0.35">
      <c r="A60" s="4" t="s">
        <v>272</v>
      </c>
      <c r="B60" s="4">
        <v>0</v>
      </c>
      <c r="C60" s="4" t="s">
        <v>145</v>
      </c>
      <c r="D60" s="4" t="s">
        <v>204</v>
      </c>
      <c r="E60" s="4" t="s">
        <v>263</v>
      </c>
      <c r="F60" s="4">
        <v>2.2042851839142022E-6</v>
      </c>
      <c r="G60" s="4">
        <v>3.0189197665046242E-5</v>
      </c>
      <c r="H60" s="4">
        <v>2.1899437746526576E-5</v>
      </c>
      <c r="I60" s="4">
        <v>1.4548282213833735E-6</v>
      </c>
      <c r="J60" s="4">
        <v>1.781162662237728E-5</v>
      </c>
      <c r="K60" s="4">
        <v>1.0511730118332756E-5</v>
      </c>
      <c r="L60" s="4">
        <v>7.494569625308287E-7</v>
      </c>
      <c r="M60" s="4">
        <v>1.2377571042668958E-5</v>
      </c>
      <c r="N60" s="4">
        <v>1.138770762819382E-5</v>
      </c>
      <c r="O60" s="4">
        <v>6.612855551742606E-8</v>
      </c>
      <c r="P60" s="4">
        <v>1.5094598832523122E-6</v>
      </c>
      <c r="Q60" s="4">
        <v>8.759775098610631E-7</v>
      </c>
      <c r="R60" s="4">
        <v>0</v>
      </c>
      <c r="S60" s="4">
        <v>4.8302716264073991E-7</v>
      </c>
      <c r="T60" s="4">
        <v>5.6938538140969101E-6</v>
      </c>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273</v>
      </c>
      <c r="B2" s="4">
        <v>0</v>
      </c>
      <c r="C2" s="4" t="s">
        <v>87</v>
      </c>
      <c r="D2" s="4" t="s">
        <v>146</v>
      </c>
      <c r="E2" s="4" t="s">
        <v>205</v>
      </c>
      <c r="F2" s="4">
        <v>6.7154143893576185E-2</v>
      </c>
      <c r="G2" s="4">
        <v>15.65554947957871</v>
      </c>
      <c r="H2" s="4">
        <v>14.690676467063609</v>
      </c>
      <c r="I2" s="4">
        <v>4.4321734969760287E-2</v>
      </c>
      <c r="J2" s="4">
        <v>9.2367741929514384</v>
      </c>
      <c r="K2" s="4">
        <v>7.0515247041905322</v>
      </c>
      <c r="L2" s="4">
        <v>2.2832408923815901E-2</v>
      </c>
      <c r="M2" s="4">
        <v>6.4187752866272705</v>
      </c>
      <c r="N2" s="4">
        <v>7.6391517628730767</v>
      </c>
      <c r="O2" s="4">
        <v>2.0146243168072853E-3</v>
      </c>
      <c r="P2" s="4">
        <v>0.78277747397893549</v>
      </c>
      <c r="Q2" s="4">
        <v>0.58762705868254439</v>
      </c>
      <c r="R2" s="4">
        <v>0</v>
      </c>
      <c r="S2" s="4">
        <v>0.25048879167325938</v>
      </c>
      <c r="T2" s="4">
        <v>3.8195758814365384</v>
      </c>
    </row>
    <row r="3" spans="1:20" ht="15.5" x14ac:dyDescent="0.35">
      <c r="A3" s="4" t="s">
        <v>273</v>
      </c>
      <c r="B3" s="4">
        <v>0</v>
      </c>
      <c r="C3" s="4" t="s">
        <v>88</v>
      </c>
      <c r="D3" s="4" t="s">
        <v>147</v>
      </c>
      <c r="E3" s="4" t="s">
        <v>206</v>
      </c>
      <c r="F3" s="4">
        <v>6.0265796930286893E-2</v>
      </c>
      <c r="G3" s="4">
        <v>14.011771982549018</v>
      </c>
      <c r="H3" s="4">
        <v>12.968743765509032</v>
      </c>
      <c r="I3" s="4">
        <v>3.9775425973989351E-2</v>
      </c>
      <c r="J3" s="4">
        <v>8.26694546970392</v>
      </c>
      <c r="K3" s="4">
        <v>6.224997007444335</v>
      </c>
      <c r="L3" s="4">
        <v>2.0490370956297542E-2</v>
      </c>
      <c r="M3" s="4">
        <v>5.7448265128450968</v>
      </c>
      <c r="N3" s="4">
        <v>6.743746758064697</v>
      </c>
      <c r="O3" s="4">
        <v>1.8079739079086066E-3</v>
      </c>
      <c r="P3" s="4">
        <v>0.70058859912745097</v>
      </c>
      <c r="Q3" s="4">
        <v>0.51874975062036133</v>
      </c>
      <c r="R3" s="4">
        <v>0</v>
      </c>
      <c r="S3" s="4">
        <v>0.2241883517207843</v>
      </c>
      <c r="T3" s="4">
        <v>3.3718733790323485</v>
      </c>
    </row>
    <row r="4" spans="1:20" ht="15.5" x14ac:dyDescent="0.35">
      <c r="A4" s="4" t="s">
        <v>273</v>
      </c>
      <c r="B4" s="4">
        <v>0</v>
      </c>
      <c r="C4" s="4" t="s">
        <v>89</v>
      </c>
      <c r="D4" s="4" t="s">
        <v>148</v>
      </c>
      <c r="E4" s="4" t="s">
        <v>207</v>
      </c>
      <c r="F4" s="4">
        <v>5.3921980752270733E-2</v>
      </c>
      <c r="G4" s="4">
        <v>12.506474786181657</v>
      </c>
      <c r="H4" s="4">
        <v>11.433507579014275</v>
      </c>
      <c r="I4" s="4">
        <v>3.5588507296498685E-2</v>
      </c>
      <c r="J4" s="4">
        <v>7.3788201238471771</v>
      </c>
      <c r="K4" s="4">
        <v>5.4880836379268523</v>
      </c>
      <c r="L4" s="4">
        <v>1.8333473455772048E-2</v>
      </c>
      <c r="M4" s="4">
        <v>5.1276546623344794</v>
      </c>
      <c r="N4" s="4">
        <v>5.945423941087423</v>
      </c>
      <c r="O4" s="4">
        <v>1.617659422568122E-3</v>
      </c>
      <c r="P4" s="4">
        <v>0.62532373930908292</v>
      </c>
      <c r="Q4" s="4">
        <v>0.457340303160571</v>
      </c>
      <c r="R4" s="4">
        <v>0</v>
      </c>
      <c r="S4" s="4">
        <v>0.20010359657890653</v>
      </c>
      <c r="T4" s="4">
        <v>2.9727119705437115</v>
      </c>
    </row>
    <row r="5" spans="1:20" ht="15.5" x14ac:dyDescent="0.35">
      <c r="A5" s="4" t="s">
        <v>273</v>
      </c>
      <c r="B5" s="4">
        <v>0</v>
      </c>
      <c r="C5" s="4" t="s">
        <v>90</v>
      </c>
      <c r="D5" s="4" t="s">
        <v>149</v>
      </c>
      <c r="E5" s="4" t="s">
        <v>208</v>
      </c>
      <c r="F5" s="4">
        <v>4.8117169202186685E-2</v>
      </c>
      <c r="G5" s="4">
        <v>11.135894588416022</v>
      </c>
      <c r="H5" s="4">
        <v>10.068847359311729</v>
      </c>
      <c r="I5" s="4">
        <v>3.1757331673443211E-2</v>
      </c>
      <c r="J5" s="4">
        <v>6.5701778071654529</v>
      </c>
      <c r="K5" s="4">
        <v>4.8330467324696293</v>
      </c>
      <c r="L5" s="4">
        <v>1.6359837528743471E-2</v>
      </c>
      <c r="M5" s="4">
        <v>4.5657167812505683</v>
      </c>
      <c r="N5" s="4">
        <v>5.2358006268420993</v>
      </c>
      <c r="O5" s="4">
        <v>1.4435150760656005E-3</v>
      </c>
      <c r="P5" s="4">
        <v>0.5567947294208011</v>
      </c>
      <c r="Q5" s="4">
        <v>0.40275389437246917</v>
      </c>
      <c r="R5" s="4">
        <v>0</v>
      </c>
      <c r="S5" s="4">
        <v>0.17817431341465637</v>
      </c>
      <c r="T5" s="4">
        <v>2.6179003134210497</v>
      </c>
    </row>
    <row r="6" spans="1:20" ht="15.5" x14ac:dyDescent="0.35">
      <c r="A6" s="4" t="s">
        <v>273</v>
      </c>
      <c r="B6" s="4">
        <v>0</v>
      </c>
      <c r="C6" s="4" t="s">
        <v>91</v>
      </c>
      <c r="D6" s="4" t="s">
        <v>150</v>
      </c>
      <c r="E6" s="4" t="s">
        <v>209</v>
      </c>
      <c r="F6" s="4">
        <v>4.2835388996794066E-2</v>
      </c>
      <c r="G6" s="4">
        <v>9.894246958917531</v>
      </c>
      <c r="H6" s="4">
        <v>8.8587873795134033</v>
      </c>
      <c r="I6" s="4">
        <v>2.8271356737884085E-2</v>
      </c>
      <c r="J6" s="4">
        <v>5.8376057057613426</v>
      </c>
      <c r="K6" s="4">
        <v>4.2522179421664337</v>
      </c>
      <c r="L6" s="4">
        <v>1.4564032258909981E-2</v>
      </c>
      <c r="M6" s="4">
        <v>4.0566412531561875</v>
      </c>
      <c r="N6" s="4">
        <v>4.6065694373469697</v>
      </c>
      <c r="O6" s="4">
        <v>1.285061669903822E-3</v>
      </c>
      <c r="P6" s="4">
        <v>0.4947123479458766</v>
      </c>
      <c r="Q6" s="4">
        <v>0.35435149518053616</v>
      </c>
      <c r="R6" s="4">
        <v>0</v>
      </c>
      <c r="S6" s="4">
        <v>0.1583079513426805</v>
      </c>
      <c r="T6" s="4">
        <v>2.3032847186734848</v>
      </c>
    </row>
    <row r="7" spans="1:20" ht="15.5" x14ac:dyDescent="0.35">
      <c r="A7" s="4" t="s">
        <v>273</v>
      </c>
      <c r="B7" s="4">
        <v>0</v>
      </c>
      <c r="C7" s="4" t="s">
        <v>92</v>
      </c>
      <c r="D7" s="4" t="s">
        <v>151</v>
      </c>
      <c r="E7" s="4" t="s">
        <v>210</v>
      </c>
      <c r="F7" s="4">
        <v>3.8053119333426005E-2</v>
      </c>
      <c r="G7" s="4">
        <v>8.7743545248940364</v>
      </c>
      <c r="H7" s="4">
        <v>7.7879781812429014</v>
      </c>
      <c r="I7" s="4">
        <v>2.5115058760061166E-2</v>
      </c>
      <c r="J7" s="4">
        <v>5.1768691696874809</v>
      </c>
      <c r="K7" s="4">
        <v>3.7382295269965926</v>
      </c>
      <c r="L7" s="4">
        <v>1.2938060573364841E-2</v>
      </c>
      <c r="M7" s="4">
        <v>3.5974853552065547</v>
      </c>
      <c r="N7" s="4">
        <v>4.0497486542463088</v>
      </c>
      <c r="O7" s="4">
        <v>1.1415935800027802E-3</v>
      </c>
      <c r="P7" s="4">
        <v>0.43871772624470184</v>
      </c>
      <c r="Q7" s="4">
        <v>0.31151912724971609</v>
      </c>
      <c r="R7" s="4">
        <v>0</v>
      </c>
      <c r="S7" s="4">
        <v>0.14038967239830458</v>
      </c>
      <c r="T7" s="4">
        <v>2.0248743271231544</v>
      </c>
    </row>
    <row r="8" spans="1:20" ht="15.5" x14ac:dyDescent="0.35">
      <c r="A8" s="4" t="s">
        <v>273</v>
      </c>
      <c r="B8" s="4">
        <v>0</v>
      </c>
      <c r="C8" s="4" t="s">
        <v>93</v>
      </c>
      <c r="D8" s="4" t="s">
        <v>152</v>
      </c>
      <c r="E8" s="4" t="s">
        <v>211</v>
      </c>
      <c r="F8" s="4">
        <v>3.3741734146754264E-2</v>
      </c>
      <c r="G8" s="4">
        <v>7.7681696376109119</v>
      </c>
      <c r="H8" s="4">
        <v>6.8419808745522301</v>
      </c>
      <c r="I8" s="4">
        <v>2.2269544536857814E-2</v>
      </c>
      <c r="J8" s="4">
        <v>4.5832200861904377</v>
      </c>
      <c r="K8" s="4">
        <v>3.2841508197850704</v>
      </c>
      <c r="L8" s="4">
        <v>1.1472189609896448E-2</v>
      </c>
      <c r="M8" s="4">
        <v>3.1849495514204738</v>
      </c>
      <c r="N8" s="4">
        <v>3.5578300547671597</v>
      </c>
      <c r="O8" s="4">
        <v>1.0122520244026279E-3</v>
      </c>
      <c r="P8" s="4">
        <v>0.38840848188054561</v>
      </c>
      <c r="Q8" s="4">
        <v>0.27367923498208924</v>
      </c>
      <c r="R8" s="4">
        <v>0</v>
      </c>
      <c r="S8" s="4">
        <v>0.12429071420177459</v>
      </c>
      <c r="T8" s="4">
        <v>1.7789150273835799</v>
      </c>
    </row>
    <row r="9" spans="1:20" ht="15.5" x14ac:dyDescent="0.35">
      <c r="A9" s="4" t="s">
        <v>273</v>
      </c>
      <c r="B9" s="4">
        <v>0</v>
      </c>
      <c r="C9" s="4" t="s">
        <v>94</v>
      </c>
      <c r="D9" s="4" t="s">
        <v>153</v>
      </c>
      <c r="E9" s="4" t="s">
        <v>212</v>
      </c>
      <c r="F9" s="4">
        <v>2.9869495544957058E-2</v>
      </c>
      <c r="G9" s="4">
        <v>6.8671941156973757</v>
      </c>
      <c r="H9" s="4">
        <v>6.0074168336815656</v>
      </c>
      <c r="I9" s="4">
        <v>1.9713867059671659E-2</v>
      </c>
      <c r="J9" s="4">
        <v>4.0516445282614511</v>
      </c>
      <c r="K9" s="4">
        <v>2.8835600801671513</v>
      </c>
      <c r="L9" s="4">
        <v>1.0155628485285399E-2</v>
      </c>
      <c r="M9" s="4">
        <v>2.8155495874359238</v>
      </c>
      <c r="N9" s="4">
        <v>3.1238567535144144</v>
      </c>
      <c r="O9" s="4">
        <v>8.9608486634871175E-4</v>
      </c>
      <c r="P9" s="4">
        <v>0.3433597057848688</v>
      </c>
      <c r="Q9" s="4">
        <v>0.24029667334726262</v>
      </c>
      <c r="R9" s="4">
        <v>0</v>
      </c>
      <c r="S9" s="4">
        <v>0.10987510585115802</v>
      </c>
      <c r="T9" s="4">
        <v>1.5619283767572072</v>
      </c>
    </row>
    <row r="10" spans="1:20" ht="15.5" x14ac:dyDescent="0.35">
      <c r="A10" s="4" t="s">
        <v>273</v>
      </c>
      <c r="B10" s="4">
        <v>0</v>
      </c>
      <c r="C10" s="4" t="s">
        <v>95</v>
      </c>
      <c r="D10" s="4" t="s">
        <v>154</v>
      </c>
      <c r="E10" s="4" t="s">
        <v>213</v>
      </c>
      <c r="F10" s="4">
        <v>2.6403133201240075E-2</v>
      </c>
      <c r="G10" s="4">
        <v>6.0628051217911887</v>
      </c>
      <c r="H10" s="4">
        <v>5.2720272922907245</v>
      </c>
      <c r="I10" s="4">
        <v>1.7426067912818449E-2</v>
      </c>
      <c r="J10" s="4">
        <v>3.5770550218568014</v>
      </c>
      <c r="K10" s="4">
        <v>2.5305731002995477</v>
      </c>
      <c r="L10" s="4">
        <v>8.9770652884216245E-3</v>
      </c>
      <c r="M10" s="4">
        <v>2.4857500999343873</v>
      </c>
      <c r="N10" s="4">
        <v>2.7414541919911768</v>
      </c>
      <c r="O10" s="4">
        <v>7.9209399603720227E-4</v>
      </c>
      <c r="P10" s="4">
        <v>0.30314025608955947</v>
      </c>
      <c r="Q10" s="4">
        <v>0.210881091691629</v>
      </c>
      <c r="R10" s="4">
        <v>0</v>
      </c>
      <c r="S10" s="4">
        <v>9.7004881948659027E-2</v>
      </c>
      <c r="T10" s="4">
        <v>1.3707270959955884</v>
      </c>
    </row>
    <row r="11" spans="1:20" ht="15.5" x14ac:dyDescent="0.35">
      <c r="A11" s="4" t="s">
        <v>273</v>
      </c>
      <c r="B11" s="4">
        <v>0</v>
      </c>
      <c r="C11" s="4" t="s">
        <v>96</v>
      </c>
      <c r="D11" s="4" t="s">
        <v>155</v>
      </c>
      <c r="E11" s="4" t="s">
        <v>214</v>
      </c>
      <c r="F11" s="4">
        <v>2.3309058331325985E-2</v>
      </c>
      <c r="G11" s="4">
        <v>5.3464993679245554</v>
      </c>
      <c r="H11" s="4">
        <v>4.6246740631621286</v>
      </c>
      <c r="I11" s="4">
        <v>1.5383978498675151E-2</v>
      </c>
      <c r="J11" s="4">
        <v>3.1544346270754877</v>
      </c>
      <c r="K11" s="4">
        <v>2.2198435503178215</v>
      </c>
      <c r="L11" s="4">
        <v>7.9250798326508335E-3</v>
      </c>
      <c r="M11" s="4">
        <v>2.1920647408490677</v>
      </c>
      <c r="N11" s="4">
        <v>2.404830512844307</v>
      </c>
      <c r="O11" s="4">
        <v>6.9927174993977955E-4</v>
      </c>
      <c r="P11" s="4">
        <v>0.26732496839622777</v>
      </c>
      <c r="Q11" s="4">
        <v>0.18498696252648514</v>
      </c>
      <c r="R11" s="4">
        <v>0</v>
      </c>
      <c r="S11" s="4">
        <v>8.554398988679289E-2</v>
      </c>
      <c r="T11" s="4">
        <v>1.2024152564221535</v>
      </c>
    </row>
    <row r="12" spans="1:20" ht="15.5" x14ac:dyDescent="0.35">
      <c r="A12" s="4" t="s">
        <v>273</v>
      </c>
      <c r="B12" s="4">
        <v>0</v>
      </c>
      <c r="C12" s="4" t="s">
        <v>97</v>
      </c>
      <c r="D12" s="4" t="s">
        <v>156</v>
      </c>
      <c r="E12" s="4" t="s">
        <v>215</v>
      </c>
      <c r="F12" s="4">
        <v>2.0554266110934378E-2</v>
      </c>
      <c r="G12" s="4">
        <v>4.7100687858080894</v>
      </c>
      <c r="H12" s="4">
        <v>4.0553030376945465</v>
      </c>
      <c r="I12" s="4">
        <v>1.3565815633216689E-2</v>
      </c>
      <c r="J12" s="4">
        <v>2.7789405836267727</v>
      </c>
      <c r="K12" s="4">
        <v>1.9465454580933823</v>
      </c>
      <c r="L12" s="4">
        <v>6.9884504777176877E-3</v>
      </c>
      <c r="M12" s="4">
        <v>1.9311282021813165</v>
      </c>
      <c r="N12" s="4">
        <v>2.1087575796011642</v>
      </c>
      <c r="O12" s="4">
        <v>6.1662798332803132E-4</v>
      </c>
      <c r="P12" s="4">
        <v>0.23550343929040449</v>
      </c>
      <c r="Q12" s="4">
        <v>0.16221212150778186</v>
      </c>
      <c r="R12" s="4">
        <v>0</v>
      </c>
      <c r="S12" s="4">
        <v>7.5361100572929426E-2</v>
      </c>
      <c r="T12" s="4">
        <v>1.0543787898005821</v>
      </c>
    </row>
    <row r="13" spans="1:20" ht="15.5" x14ac:dyDescent="0.35">
      <c r="A13" s="4" t="s">
        <v>273</v>
      </c>
      <c r="B13" s="4">
        <v>0</v>
      </c>
      <c r="C13" s="4" t="s">
        <v>98</v>
      </c>
      <c r="D13" s="4" t="s">
        <v>157</v>
      </c>
      <c r="E13" s="4" t="s">
        <v>216</v>
      </c>
      <c r="F13" s="4">
        <v>1.8106979970011611E-2</v>
      </c>
      <c r="G13" s="4">
        <v>4.1457203853865252</v>
      </c>
      <c r="H13" s="4">
        <v>3.5548853272909913</v>
      </c>
      <c r="I13" s="4">
        <v>1.1950606780207665E-2</v>
      </c>
      <c r="J13" s="4">
        <v>2.4459750273780498</v>
      </c>
      <c r="K13" s="4">
        <v>1.7063449570996758</v>
      </c>
      <c r="L13" s="4">
        <v>6.1563731898039474E-3</v>
      </c>
      <c r="M13" s="4">
        <v>1.6997453580084751</v>
      </c>
      <c r="N13" s="4">
        <v>1.8485403701913155</v>
      </c>
      <c r="O13" s="4">
        <v>5.4320939910034837E-4</v>
      </c>
      <c r="P13" s="4">
        <v>0.20728601926932627</v>
      </c>
      <c r="Q13" s="4">
        <v>0.14219541309163966</v>
      </c>
      <c r="R13" s="4">
        <v>0</v>
      </c>
      <c r="S13" s="4">
        <v>6.6331526166184401E-2</v>
      </c>
      <c r="T13" s="4">
        <v>0.92427018509565773</v>
      </c>
    </row>
    <row r="14" spans="1:20" ht="15.5" x14ac:dyDescent="0.35">
      <c r="A14" s="4" t="s">
        <v>273</v>
      </c>
      <c r="B14" s="4">
        <v>0</v>
      </c>
      <c r="C14" s="4" t="s">
        <v>99</v>
      </c>
      <c r="D14" s="4" t="s">
        <v>158</v>
      </c>
      <c r="E14" s="4" t="s">
        <v>217</v>
      </c>
      <c r="F14" s="4">
        <v>1.5937087393733035E-2</v>
      </c>
      <c r="G14" s="4">
        <v>3.6461518599872189</v>
      </c>
      <c r="H14" s="4">
        <v>3.1153461376528653</v>
      </c>
      <c r="I14" s="4">
        <v>1.0518477679863804E-2</v>
      </c>
      <c r="J14" s="4">
        <v>2.1512295973924589</v>
      </c>
      <c r="K14" s="4">
        <v>1.4953661460733754</v>
      </c>
      <c r="L14" s="4">
        <v>5.4186097138692315E-3</v>
      </c>
      <c r="M14" s="4">
        <v>1.4949222625947596</v>
      </c>
      <c r="N14" s="4">
        <v>1.6199799915794899</v>
      </c>
      <c r="O14" s="4">
        <v>4.7811262181199105E-4</v>
      </c>
      <c r="P14" s="4">
        <v>0.18230759299936095</v>
      </c>
      <c r="Q14" s="4">
        <v>0.12461384550611461</v>
      </c>
      <c r="R14" s="4">
        <v>0</v>
      </c>
      <c r="S14" s="4">
        <v>5.8338429759795501E-2</v>
      </c>
      <c r="T14" s="4">
        <v>0.80998999578974495</v>
      </c>
    </row>
    <row r="15" spans="1:20" ht="15.5" x14ac:dyDescent="0.35">
      <c r="A15" s="4" t="s">
        <v>273</v>
      </c>
      <c r="B15" s="4">
        <v>0</v>
      </c>
      <c r="C15" s="4" t="s">
        <v>100</v>
      </c>
      <c r="D15" s="4" t="s">
        <v>159</v>
      </c>
      <c r="E15" s="4" t="s">
        <v>218</v>
      </c>
      <c r="F15" s="4">
        <v>1.4016411275686553E-2</v>
      </c>
      <c r="G15" s="4">
        <v>3.2045929853960153</v>
      </c>
      <c r="H15" s="4">
        <v>2.7294881409835186</v>
      </c>
      <c r="I15" s="4">
        <v>9.2508314419531262E-3</v>
      </c>
      <c r="J15" s="4">
        <v>1.890709861383649</v>
      </c>
      <c r="K15" s="4">
        <v>1.310154307672089</v>
      </c>
      <c r="L15" s="4">
        <v>4.7655798337334276E-3</v>
      </c>
      <c r="M15" s="4">
        <v>1.3138831240123663</v>
      </c>
      <c r="N15" s="4">
        <v>1.4193338333114296</v>
      </c>
      <c r="O15" s="4">
        <v>4.2049233827059655E-4</v>
      </c>
      <c r="P15" s="4">
        <v>0.16022964926980077</v>
      </c>
      <c r="Q15" s="4">
        <v>0.10917952563934075</v>
      </c>
      <c r="R15" s="4">
        <v>0</v>
      </c>
      <c r="S15" s="4">
        <v>5.1273487766336244E-2</v>
      </c>
      <c r="T15" s="4">
        <v>0.7096669166557148</v>
      </c>
    </row>
    <row r="16" spans="1:20" ht="15.5" x14ac:dyDescent="0.35">
      <c r="A16" s="4" t="s">
        <v>273</v>
      </c>
      <c r="B16" s="4">
        <v>0</v>
      </c>
      <c r="C16" s="4" t="s">
        <v>101</v>
      </c>
      <c r="D16" s="4" t="s">
        <v>160</v>
      </c>
      <c r="E16" s="4" t="s">
        <v>219</v>
      </c>
      <c r="F16" s="4">
        <v>1.2318815793958351E-2</v>
      </c>
      <c r="G16" s="4">
        <v>2.8148123044704239</v>
      </c>
      <c r="H16" s="4">
        <v>2.390905764501321</v>
      </c>
      <c r="I16" s="4">
        <v>8.1304184240125112E-3</v>
      </c>
      <c r="J16" s="4">
        <v>1.6607392596375501</v>
      </c>
      <c r="K16" s="4">
        <v>1.1476347669606339</v>
      </c>
      <c r="L16" s="4">
        <v>4.1883973699458387E-3</v>
      </c>
      <c r="M16" s="4">
        <v>1.1540730448328738</v>
      </c>
      <c r="N16" s="4">
        <v>1.243270997540687</v>
      </c>
      <c r="O16" s="4">
        <v>3.6956447381875053E-4</v>
      </c>
      <c r="P16" s="4">
        <v>0.14074061522352119</v>
      </c>
      <c r="Q16" s="4">
        <v>9.5636230580052842E-2</v>
      </c>
      <c r="R16" s="4">
        <v>0</v>
      </c>
      <c r="S16" s="4">
        <v>4.5036996871526784E-2</v>
      </c>
      <c r="T16" s="4">
        <v>0.62163549877034352</v>
      </c>
    </row>
    <row r="17" spans="1:20" ht="15.5" x14ac:dyDescent="0.35">
      <c r="A17" s="4" t="s">
        <v>273</v>
      </c>
      <c r="B17" s="4">
        <v>0</v>
      </c>
      <c r="C17" s="4" t="s">
        <v>102</v>
      </c>
      <c r="D17" s="4" t="s">
        <v>161</v>
      </c>
      <c r="E17" s="4" t="s">
        <v>220</v>
      </c>
      <c r="F17" s="4">
        <v>1.0820354111010195E-2</v>
      </c>
      <c r="G17" s="4">
        <v>2.4711366797129011</v>
      </c>
      <c r="H17" s="4">
        <v>2.0939299999659315</v>
      </c>
      <c r="I17" s="4">
        <v>7.1414337132667286E-3</v>
      </c>
      <c r="J17" s="4">
        <v>1.4579706410306115</v>
      </c>
      <c r="K17" s="4">
        <v>1.005086399983647</v>
      </c>
      <c r="L17" s="4">
        <v>3.6789203977434658E-3</v>
      </c>
      <c r="M17" s="4">
        <v>1.0131660386822894</v>
      </c>
      <c r="N17" s="4">
        <v>1.0888435999822845</v>
      </c>
      <c r="O17" s="4">
        <v>3.2461062333030585E-4</v>
      </c>
      <c r="P17" s="4">
        <v>0.12355683398564506</v>
      </c>
      <c r="Q17" s="4">
        <v>8.3757199998637261E-2</v>
      </c>
      <c r="R17" s="4">
        <v>0</v>
      </c>
      <c r="S17" s="4">
        <v>3.9538186875406417E-2</v>
      </c>
      <c r="T17" s="4">
        <v>0.54442179999114226</v>
      </c>
    </row>
    <row r="18" spans="1:20" ht="15.5" x14ac:dyDescent="0.35">
      <c r="A18" s="4" t="s">
        <v>273</v>
      </c>
      <c r="B18" s="4">
        <v>0</v>
      </c>
      <c r="C18" s="4" t="s">
        <v>103</v>
      </c>
      <c r="D18" s="4" t="s">
        <v>162</v>
      </c>
      <c r="E18" s="4" t="s">
        <v>221</v>
      </c>
      <c r="F18" s="4">
        <v>9.4992004254023654E-3</v>
      </c>
      <c r="G18" s="4">
        <v>2.1684234756528515</v>
      </c>
      <c r="H18" s="4">
        <v>1.8335454092556631</v>
      </c>
      <c r="I18" s="4">
        <v>6.2694722807655617E-3</v>
      </c>
      <c r="J18" s="4">
        <v>1.2793698506351823</v>
      </c>
      <c r="K18" s="4">
        <v>0.88010179644271824</v>
      </c>
      <c r="L18" s="4">
        <v>3.2297281446368041E-3</v>
      </c>
      <c r="M18" s="4">
        <v>0.88905362501766905</v>
      </c>
      <c r="N18" s="4">
        <v>0.95344361281294487</v>
      </c>
      <c r="O18" s="4">
        <v>2.8497601276207096E-4</v>
      </c>
      <c r="P18" s="4">
        <v>0.10842117378264259</v>
      </c>
      <c r="Q18" s="4">
        <v>7.334181637022652E-2</v>
      </c>
      <c r="R18" s="4">
        <v>0</v>
      </c>
      <c r="S18" s="4">
        <v>3.4694775610445629E-2</v>
      </c>
      <c r="T18" s="4">
        <v>0.47672180640647244</v>
      </c>
    </row>
    <row r="19" spans="1:20" ht="15.5" x14ac:dyDescent="0.35">
      <c r="A19" s="4" t="s">
        <v>273</v>
      </c>
      <c r="B19" s="4">
        <v>0</v>
      </c>
      <c r="C19" s="4" t="s">
        <v>104</v>
      </c>
      <c r="D19" s="4" t="s">
        <v>163</v>
      </c>
      <c r="E19" s="4" t="s">
        <v>222</v>
      </c>
      <c r="F19" s="4">
        <v>8.3355360791415103E-3</v>
      </c>
      <c r="G19" s="4">
        <v>1.9020248584343873</v>
      </c>
      <c r="H19" s="4">
        <v>1.6053135582071791</v>
      </c>
      <c r="I19" s="4">
        <v>5.5014538122333968E-3</v>
      </c>
      <c r="J19" s="4">
        <v>1.1221946664762885</v>
      </c>
      <c r="K19" s="4">
        <v>0.77055050793944591</v>
      </c>
      <c r="L19" s="4">
        <v>2.8340822669081132E-3</v>
      </c>
      <c r="M19" s="4">
        <v>0.77983019195809877</v>
      </c>
      <c r="N19" s="4">
        <v>0.83476305026773323</v>
      </c>
      <c r="O19" s="4">
        <v>2.500660823742453E-4</v>
      </c>
      <c r="P19" s="4">
        <v>9.510124292171937E-2</v>
      </c>
      <c r="Q19" s="4">
        <v>6.4212542328287173E-2</v>
      </c>
      <c r="R19" s="4">
        <v>0</v>
      </c>
      <c r="S19" s="4">
        <v>3.0432397734950198E-2</v>
      </c>
      <c r="T19" s="4">
        <v>0.41738152513386662</v>
      </c>
    </row>
    <row r="20" spans="1:20" ht="15.5" x14ac:dyDescent="0.35">
      <c r="A20" s="4" t="s">
        <v>273</v>
      </c>
      <c r="B20" s="4">
        <v>0</v>
      </c>
      <c r="C20" s="4" t="s">
        <v>105</v>
      </c>
      <c r="D20" s="4" t="s">
        <v>164</v>
      </c>
      <c r="E20" s="4" t="s">
        <v>223</v>
      </c>
      <c r="F20" s="4">
        <v>7.3114820380023853E-3</v>
      </c>
      <c r="G20" s="4">
        <v>1.6677646161168744</v>
      </c>
      <c r="H20" s="4">
        <v>1.4053176683767492</v>
      </c>
      <c r="I20" s="4">
        <v>4.8255781450815749E-3</v>
      </c>
      <c r="J20" s="4">
        <v>0.98398112350895583</v>
      </c>
      <c r="K20" s="4">
        <v>0.67455248082083963</v>
      </c>
      <c r="L20" s="4">
        <v>2.4859038929208109E-3</v>
      </c>
      <c r="M20" s="4">
        <v>0.68378349260791849</v>
      </c>
      <c r="N20" s="4">
        <v>0.73076518755590958</v>
      </c>
      <c r="O20" s="4">
        <v>2.1934446114007156E-4</v>
      </c>
      <c r="P20" s="4">
        <v>8.3388230805843733E-2</v>
      </c>
      <c r="Q20" s="4">
        <v>5.6212706735069971E-2</v>
      </c>
      <c r="R20" s="4">
        <v>0</v>
      </c>
      <c r="S20" s="4">
        <v>2.6684233857869992E-2</v>
      </c>
      <c r="T20" s="4">
        <v>0.36538259377795479</v>
      </c>
    </row>
    <row r="21" spans="1:20" ht="15.5" x14ac:dyDescent="0.35">
      <c r="A21" s="4" t="s">
        <v>273</v>
      </c>
      <c r="B21" s="4">
        <v>0</v>
      </c>
      <c r="C21" s="4" t="s">
        <v>106</v>
      </c>
      <c r="D21" s="4" t="s">
        <v>165</v>
      </c>
      <c r="E21" s="4" t="s">
        <v>224</v>
      </c>
      <c r="F21" s="4">
        <v>6.4109770614519355E-3</v>
      </c>
      <c r="G21" s="4">
        <v>1.4619040180588998</v>
      </c>
      <c r="H21" s="4">
        <v>1.2301053680207807</v>
      </c>
      <c r="I21" s="4">
        <v>4.2312448605582777E-3</v>
      </c>
      <c r="J21" s="4">
        <v>0.86252337065475082</v>
      </c>
      <c r="K21" s="4">
        <v>0.59045057664997469</v>
      </c>
      <c r="L21" s="4">
        <v>2.1797322008936578E-3</v>
      </c>
      <c r="M21" s="4">
        <v>0.59938064740414887</v>
      </c>
      <c r="N21" s="4">
        <v>0.63965479137080605</v>
      </c>
      <c r="O21" s="4">
        <v>1.9232931184355806E-4</v>
      </c>
      <c r="P21" s="4">
        <v>7.3095200902944996E-2</v>
      </c>
      <c r="Q21" s="4">
        <v>4.9204214720831231E-2</v>
      </c>
      <c r="R21" s="4">
        <v>0</v>
      </c>
      <c r="S21" s="4">
        <v>2.3390464288942397E-2</v>
      </c>
      <c r="T21" s="4">
        <v>0.31982739568540303</v>
      </c>
    </row>
    <row r="22" spans="1:20" ht="15.5" x14ac:dyDescent="0.35">
      <c r="A22" s="4" t="s">
        <v>273</v>
      </c>
      <c r="B22" s="4">
        <v>0</v>
      </c>
      <c r="C22" s="4" t="s">
        <v>107</v>
      </c>
      <c r="D22" s="4" t="s">
        <v>166</v>
      </c>
      <c r="E22" s="4" t="s">
        <v>225</v>
      </c>
      <c r="F22" s="4">
        <v>5.6196447636491188E-3</v>
      </c>
      <c r="G22" s="4">
        <v>1.2811064440222639</v>
      </c>
      <c r="H22" s="4">
        <v>1.0766367041186824</v>
      </c>
      <c r="I22" s="4">
        <v>3.7089655440084184E-3</v>
      </c>
      <c r="J22" s="4">
        <v>0.75585280197313565</v>
      </c>
      <c r="K22" s="4">
        <v>0.51678561797696754</v>
      </c>
      <c r="L22" s="4">
        <v>1.9106792196407001E-3</v>
      </c>
      <c r="M22" s="4">
        <v>0.52525364204912817</v>
      </c>
      <c r="N22" s="4">
        <v>0.55985108614171486</v>
      </c>
      <c r="O22" s="4">
        <v>1.6858934290947357E-4</v>
      </c>
      <c r="P22" s="4">
        <v>6.4055322201113193E-2</v>
      </c>
      <c r="Q22" s="4">
        <v>4.3065468164747295E-2</v>
      </c>
      <c r="R22" s="4">
        <v>0</v>
      </c>
      <c r="S22" s="4">
        <v>2.0497703104356224E-2</v>
      </c>
      <c r="T22" s="4">
        <v>0.27992554307085743</v>
      </c>
    </row>
    <row r="23" spans="1:20" ht="15.5" x14ac:dyDescent="0.35">
      <c r="A23" s="4" t="s">
        <v>273</v>
      </c>
      <c r="B23" s="4">
        <v>0</v>
      </c>
      <c r="C23" s="4" t="s">
        <v>108</v>
      </c>
      <c r="D23" s="4" t="s">
        <v>167</v>
      </c>
      <c r="E23" s="4" t="s">
        <v>226</v>
      </c>
      <c r="F23" s="4">
        <v>4.9246564901365966E-3</v>
      </c>
      <c r="G23" s="4">
        <v>1.1224021137621754</v>
      </c>
      <c r="H23" s="4">
        <v>0.94223720671115874</v>
      </c>
      <c r="I23" s="4">
        <v>3.2502732834901538E-3</v>
      </c>
      <c r="J23" s="4">
        <v>0.66221724711968344</v>
      </c>
      <c r="K23" s="4">
        <v>0.45227385922135616</v>
      </c>
      <c r="L23" s="4">
        <v>1.6743832066464428E-3</v>
      </c>
      <c r="M23" s="4">
        <v>0.46018486664249186</v>
      </c>
      <c r="N23" s="4">
        <v>0.48996334748980258</v>
      </c>
      <c r="O23" s="4">
        <v>1.4773969470409788E-4</v>
      </c>
      <c r="P23" s="4">
        <v>5.6120105688108768E-2</v>
      </c>
      <c r="Q23" s="4">
        <v>3.7689488268446349E-2</v>
      </c>
      <c r="R23" s="4">
        <v>0</v>
      </c>
      <c r="S23" s="4">
        <v>1.7958433820194807E-2</v>
      </c>
      <c r="T23" s="4">
        <v>0.24498167374490129</v>
      </c>
    </row>
    <row r="24" spans="1:20" ht="15.5" x14ac:dyDescent="0.35">
      <c r="A24" s="4" t="s">
        <v>273</v>
      </c>
      <c r="B24" s="4">
        <v>0</v>
      </c>
      <c r="C24" s="4" t="s">
        <v>109</v>
      </c>
      <c r="D24" s="4" t="s">
        <v>168</v>
      </c>
      <c r="E24" s="4" t="s">
        <v>227</v>
      </c>
      <c r="F24" s="4">
        <v>4.3145949718035757E-3</v>
      </c>
      <c r="G24" s="4">
        <v>0.98315384428251895</v>
      </c>
      <c r="H24" s="4">
        <v>0.82455571894398205</v>
      </c>
      <c r="I24" s="4">
        <v>2.84763268139036E-3</v>
      </c>
      <c r="J24" s="4">
        <v>0.58006076812668617</v>
      </c>
      <c r="K24" s="4">
        <v>0.39578674509311135</v>
      </c>
      <c r="L24" s="4">
        <v>1.4669622904132157E-3</v>
      </c>
      <c r="M24" s="4">
        <v>0.40309307615583273</v>
      </c>
      <c r="N24" s="4">
        <v>0.4287689738508707</v>
      </c>
      <c r="O24" s="4">
        <v>1.2943784915410726E-4</v>
      </c>
      <c r="P24" s="4">
        <v>4.9157692214125949E-2</v>
      </c>
      <c r="Q24" s="4">
        <v>3.2982228757759281E-2</v>
      </c>
      <c r="R24" s="4">
        <v>0</v>
      </c>
      <c r="S24" s="4">
        <v>1.5730461508520303E-2</v>
      </c>
      <c r="T24" s="4">
        <v>0.21438448692543535</v>
      </c>
    </row>
    <row r="25" spans="1:20" ht="15.5" x14ac:dyDescent="0.35">
      <c r="A25" s="4" t="s">
        <v>273</v>
      </c>
      <c r="B25" s="4">
        <v>0</v>
      </c>
      <c r="C25" s="4" t="s">
        <v>110</v>
      </c>
      <c r="D25" s="4" t="s">
        <v>169</v>
      </c>
      <c r="E25" s="4" t="s">
        <v>228</v>
      </c>
      <c r="F25" s="4">
        <v>3.7793221971256612E-3</v>
      </c>
      <c r="G25" s="4">
        <v>0.861024450390518</v>
      </c>
      <c r="H25" s="4">
        <v>0.72152665922917358</v>
      </c>
      <c r="I25" s="4">
        <v>2.4943526501029364E-3</v>
      </c>
      <c r="J25" s="4">
        <v>0.50800442573040561</v>
      </c>
      <c r="K25" s="4">
        <v>0.34633279643000331</v>
      </c>
      <c r="L25" s="4">
        <v>1.2849695470227246E-3</v>
      </c>
      <c r="M25" s="4">
        <v>0.35302002466011234</v>
      </c>
      <c r="N25" s="4">
        <v>0.37519386279917027</v>
      </c>
      <c r="O25" s="4">
        <v>1.1337966591376983E-4</v>
      </c>
      <c r="P25" s="4">
        <v>4.3051222519525902E-2</v>
      </c>
      <c r="Q25" s="4">
        <v>2.8861066369166945E-2</v>
      </c>
      <c r="R25" s="4">
        <v>0</v>
      </c>
      <c r="S25" s="4">
        <v>1.3776391206248288E-2</v>
      </c>
      <c r="T25" s="4">
        <v>0.18759693139958514</v>
      </c>
    </row>
    <row r="26" spans="1:20" ht="15.5" x14ac:dyDescent="0.35">
      <c r="A26" s="4" t="s">
        <v>273</v>
      </c>
      <c r="B26" s="4">
        <v>0</v>
      </c>
      <c r="C26" s="4" t="s">
        <v>111</v>
      </c>
      <c r="D26" s="4" t="s">
        <v>170</v>
      </c>
      <c r="E26" s="4" t="s">
        <v>229</v>
      </c>
      <c r="F26" s="4">
        <v>3.309853781444902E-3</v>
      </c>
      <c r="G26" s="4">
        <v>0.75394616928352165</v>
      </c>
      <c r="H26" s="4">
        <v>0.63133636085456901</v>
      </c>
      <c r="I26" s="4">
        <v>2.1845034957536356E-3</v>
      </c>
      <c r="J26" s="4">
        <v>0.44482823987727776</v>
      </c>
      <c r="K26" s="4">
        <v>0.3030414532101931</v>
      </c>
      <c r="L26" s="4">
        <v>1.1253502856912667E-3</v>
      </c>
      <c r="M26" s="4">
        <v>0.30911792940624389</v>
      </c>
      <c r="N26" s="4">
        <v>0.32829490764437591</v>
      </c>
      <c r="O26" s="4">
        <v>9.9295613443347054E-5</v>
      </c>
      <c r="P26" s="4">
        <v>3.7697308464176085E-2</v>
      </c>
      <c r="Q26" s="4">
        <v>2.5253454434182761E-2</v>
      </c>
      <c r="R26" s="4">
        <v>0</v>
      </c>
      <c r="S26" s="4">
        <v>1.2063138708536347E-2</v>
      </c>
      <c r="T26" s="4">
        <v>0.16414745382218796</v>
      </c>
    </row>
    <row r="27" spans="1:20" ht="15.5" x14ac:dyDescent="0.35">
      <c r="A27" s="4" t="s">
        <v>273</v>
      </c>
      <c r="B27" s="4">
        <v>0</v>
      </c>
      <c r="C27" s="4" t="s">
        <v>112</v>
      </c>
      <c r="D27" s="4" t="s">
        <v>171</v>
      </c>
      <c r="E27" s="4" t="s">
        <v>230</v>
      </c>
      <c r="F27" s="4">
        <v>2.8982412360190274E-3</v>
      </c>
      <c r="G27" s="4">
        <v>0.66009231594082896</v>
      </c>
      <c r="H27" s="4">
        <v>0.55239313119504341</v>
      </c>
      <c r="I27" s="4">
        <v>1.9128392157725582E-3</v>
      </c>
      <c r="J27" s="4">
        <v>0.38945446640508907</v>
      </c>
      <c r="K27" s="4">
        <v>0.26514870297362081</v>
      </c>
      <c r="L27" s="4">
        <v>9.8540202024646924E-4</v>
      </c>
      <c r="M27" s="4">
        <v>0.27063784953573988</v>
      </c>
      <c r="N27" s="4">
        <v>0.2872444282214226</v>
      </c>
      <c r="O27" s="4">
        <v>8.6947237080570825E-5</v>
      </c>
      <c r="P27" s="4">
        <v>3.3004615797041448E-2</v>
      </c>
      <c r="Q27" s="4">
        <v>2.2095725247801738E-2</v>
      </c>
      <c r="R27" s="4">
        <v>0</v>
      </c>
      <c r="S27" s="4">
        <v>1.0561477055053264E-2</v>
      </c>
      <c r="T27" s="4">
        <v>0.1436222141107113</v>
      </c>
    </row>
    <row r="28" spans="1:20" ht="15.5" x14ac:dyDescent="0.35">
      <c r="A28" s="4" t="s">
        <v>273</v>
      </c>
      <c r="B28" s="4">
        <v>0</v>
      </c>
      <c r="C28" s="4" t="s">
        <v>113</v>
      </c>
      <c r="D28" s="4" t="s">
        <v>172</v>
      </c>
      <c r="E28" s="4" t="s">
        <v>231</v>
      </c>
      <c r="F28" s="4">
        <v>2.5374628902181244E-3</v>
      </c>
      <c r="G28" s="4">
        <v>0.577851249829058</v>
      </c>
      <c r="H28" s="4">
        <v>0.48330068136096171</v>
      </c>
      <c r="I28" s="4">
        <v>1.6747255075439621E-3</v>
      </c>
      <c r="J28" s="4">
        <v>0.34093223739914419</v>
      </c>
      <c r="K28" s="4">
        <v>0.23198432705326161</v>
      </c>
      <c r="L28" s="4">
        <v>8.6273738267416225E-4</v>
      </c>
      <c r="M28" s="4">
        <v>0.23691901242991376</v>
      </c>
      <c r="N28" s="4">
        <v>0.25131635430770011</v>
      </c>
      <c r="O28" s="4">
        <v>7.6123886706543724E-5</v>
      </c>
      <c r="P28" s="4">
        <v>2.8892562491452903E-2</v>
      </c>
      <c r="Q28" s="4">
        <v>1.9332027254438468E-2</v>
      </c>
      <c r="R28" s="4">
        <v>0</v>
      </c>
      <c r="S28" s="4">
        <v>9.2456199972649287E-3</v>
      </c>
      <c r="T28" s="4">
        <v>0.12565817715385005</v>
      </c>
    </row>
    <row r="29" spans="1:20" ht="15.5" x14ac:dyDescent="0.35">
      <c r="A29" s="4" t="s">
        <v>273</v>
      </c>
      <c r="B29" s="4">
        <v>0</v>
      </c>
      <c r="C29" s="4" t="s">
        <v>114</v>
      </c>
      <c r="D29" s="4" t="s">
        <v>173</v>
      </c>
      <c r="E29" s="4" t="s">
        <v>232</v>
      </c>
      <c r="F29" s="4">
        <v>2.2213237484612716E-3</v>
      </c>
      <c r="G29" s="4">
        <v>0.505802644016077</v>
      </c>
      <c r="H29" s="4">
        <v>0.42283459334708695</v>
      </c>
      <c r="I29" s="4">
        <v>1.4660736739844393E-3</v>
      </c>
      <c r="J29" s="4">
        <v>0.29842355996948539</v>
      </c>
      <c r="K29" s="4">
        <v>0.20296060480660172</v>
      </c>
      <c r="L29" s="4">
        <v>7.5525007447683232E-4</v>
      </c>
      <c r="M29" s="4">
        <v>0.20737908404659156</v>
      </c>
      <c r="N29" s="4">
        <v>0.21987398854048523</v>
      </c>
      <c r="O29" s="4">
        <v>6.663971245383815E-5</v>
      </c>
      <c r="P29" s="4">
        <v>2.5290132200803853E-2</v>
      </c>
      <c r="Q29" s="4">
        <v>1.6913383733883479E-2</v>
      </c>
      <c r="R29" s="4">
        <v>0</v>
      </c>
      <c r="S29" s="4">
        <v>8.0928423042572317E-3</v>
      </c>
      <c r="T29" s="4">
        <v>0.10993699427024262</v>
      </c>
    </row>
    <row r="30" spans="1:20" ht="15.5" x14ac:dyDescent="0.35">
      <c r="A30" s="4" t="s">
        <v>273</v>
      </c>
      <c r="B30" s="4">
        <v>0</v>
      </c>
      <c r="C30" s="4" t="s">
        <v>115</v>
      </c>
      <c r="D30" s="4" t="s">
        <v>174</v>
      </c>
      <c r="E30" s="4" t="s">
        <v>233</v>
      </c>
      <c r="F30" s="4">
        <v>1.9443642291504584E-3</v>
      </c>
      <c r="G30" s="4">
        <v>0.44269598649397235</v>
      </c>
      <c r="H30" s="4">
        <v>0.36992151246938521</v>
      </c>
      <c r="I30" s="4">
        <v>1.2832803912393026E-3</v>
      </c>
      <c r="J30" s="4">
        <v>0.26119063203144366</v>
      </c>
      <c r="K30" s="4">
        <v>0.17756232598530489</v>
      </c>
      <c r="L30" s="4">
        <v>6.6108383791115585E-4</v>
      </c>
      <c r="M30" s="4">
        <v>0.18150535446252866</v>
      </c>
      <c r="N30" s="4">
        <v>0.19235918648408032</v>
      </c>
      <c r="O30" s="4">
        <v>5.8330926874513751E-5</v>
      </c>
      <c r="P30" s="4">
        <v>2.2134799324698619E-2</v>
      </c>
      <c r="Q30" s="4">
        <v>1.4796860498775408E-2</v>
      </c>
      <c r="R30" s="4">
        <v>0</v>
      </c>
      <c r="S30" s="4">
        <v>7.0831357839035575E-3</v>
      </c>
      <c r="T30" s="4">
        <v>9.6179593242040159E-2</v>
      </c>
    </row>
    <row r="31" spans="1:20" ht="15.5" x14ac:dyDescent="0.35">
      <c r="A31" s="4" t="s">
        <v>273</v>
      </c>
      <c r="B31" s="4">
        <v>0</v>
      </c>
      <c r="C31" s="4" t="s">
        <v>116</v>
      </c>
      <c r="D31" s="4" t="s">
        <v>175</v>
      </c>
      <c r="E31" s="4" t="s">
        <v>234</v>
      </c>
      <c r="F31" s="4">
        <v>1.7017775036258305E-3</v>
      </c>
      <c r="G31" s="4">
        <v>0.38743120339857307</v>
      </c>
      <c r="H31" s="4">
        <v>0.32362077596119582</v>
      </c>
      <c r="I31" s="4">
        <v>1.1231731523930481E-3</v>
      </c>
      <c r="J31" s="4">
        <v>0.22858441000515808</v>
      </c>
      <c r="K31" s="4">
        <v>0.15533797246137399</v>
      </c>
      <c r="L31" s="4">
        <v>5.7860435123278237E-4</v>
      </c>
      <c r="M31" s="4">
        <v>0.15884679339341495</v>
      </c>
      <c r="N31" s="4">
        <v>0.16828280349982183</v>
      </c>
      <c r="O31" s="4">
        <v>5.105332510877491E-5</v>
      </c>
      <c r="P31" s="4">
        <v>1.9371560169928654E-2</v>
      </c>
      <c r="Q31" s="4">
        <v>1.2944831038447832E-2</v>
      </c>
      <c r="R31" s="4">
        <v>0</v>
      </c>
      <c r="S31" s="4">
        <v>6.1988992543771694E-3</v>
      </c>
      <c r="T31" s="4">
        <v>8.4141401749910916E-2</v>
      </c>
    </row>
    <row r="32" spans="1:20" ht="15.5" x14ac:dyDescent="0.35">
      <c r="A32" s="4" t="s">
        <v>273</v>
      </c>
      <c r="B32" s="4">
        <v>0</v>
      </c>
      <c r="C32" s="4" t="s">
        <v>117</v>
      </c>
      <c r="D32" s="4" t="s">
        <v>176</v>
      </c>
      <c r="E32" s="4" t="s">
        <v>235</v>
      </c>
      <c r="F32" s="4">
        <v>1.4893350032688484E-3</v>
      </c>
      <c r="G32" s="4">
        <v>0.33904126943457913</v>
      </c>
      <c r="H32" s="4">
        <v>0.28310821256463314</v>
      </c>
      <c r="I32" s="4">
        <v>9.8296110215743992E-4</v>
      </c>
      <c r="J32" s="4">
        <v>0.20003434896640168</v>
      </c>
      <c r="K32" s="4">
        <v>0.13589194203102389</v>
      </c>
      <c r="L32" s="4">
        <v>5.0637390111140843E-4</v>
      </c>
      <c r="M32" s="4">
        <v>0.13900692046817745</v>
      </c>
      <c r="N32" s="4">
        <v>0.14721627053360925</v>
      </c>
      <c r="O32" s="4">
        <v>4.4680050098065452E-5</v>
      </c>
      <c r="P32" s="4">
        <v>1.6952063471728958E-2</v>
      </c>
      <c r="Q32" s="4">
        <v>1.1324328502585326E-2</v>
      </c>
      <c r="R32" s="4">
        <v>0</v>
      </c>
      <c r="S32" s="4">
        <v>5.4246603109532662E-3</v>
      </c>
      <c r="T32" s="4">
        <v>7.3608135266804625E-2</v>
      </c>
    </row>
    <row r="33" spans="1:20" ht="15.5" x14ac:dyDescent="0.35">
      <c r="A33" s="4" t="s">
        <v>273</v>
      </c>
      <c r="B33" s="4">
        <v>0</v>
      </c>
      <c r="C33" s="4" t="s">
        <v>118</v>
      </c>
      <c r="D33" s="4" t="s">
        <v>177</v>
      </c>
      <c r="E33" s="4" t="s">
        <v>236</v>
      </c>
      <c r="F33" s="4">
        <v>1.3033195720283202E-3</v>
      </c>
      <c r="G33" s="4">
        <v>0.29667665794000675</v>
      </c>
      <c r="H33" s="4">
        <v>0.24766187179266672</v>
      </c>
      <c r="I33" s="4">
        <v>8.6019091753869134E-4</v>
      </c>
      <c r="J33" s="4">
        <v>0.17503922818460396</v>
      </c>
      <c r="K33" s="4">
        <v>0.11887769846048002</v>
      </c>
      <c r="L33" s="4">
        <v>4.4312865448962882E-4</v>
      </c>
      <c r="M33" s="4">
        <v>0.12163742975540276</v>
      </c>
      <c r="N33" s="4">
        <v>0.1287841733321867</v>
      </c>
      <c r="O33" s="4">
        <v>3.9099587160849604E-5</v>
      </c>
      <c r="P33" s="4">
        <v>1.4833832897000339E-2</v>
      </c>
      <c r="Q33" s="4">
        <v>9.9064748717066688E-3</v>
      </c>
      <c r="R33" s="4">
        <v>0</v>
      </c>
      <c r="S33" s="4">
        <v>4.7468265270401077E-3</v>
      </c>
      <c r="T33" s="4">
        <v>6.4392086666093348E-2</v>
      </c>
    </row>
    <row r="34" spans="1:20" ht="15.5" x14ac:dyDescent="0.35">
      <c r="A34" s="4" t="s">
        <v>273</v>
      </c>
      <c r="B34" s="4">
        <v>0</v>
      </c>
      <c r="C34" s="4" t="s">
        <v>119</v>
      </c>
      <c r="D34" s="4" t="s">
        <v>178</v>
      </c>
      <c r="E34" s="4" t="s">
        <v>237</v>
      </c>
      <c r="F34" s="4">
        <v>1.1404656940313519E-3</v>
      </c>
      <c r="G34" s="4">
        <v>0.25959147839784785</v>
      </c>
      <c r="H34" s="4">
        <v>0.21664946458861339</v>
      </c>
      <c r="I34" s="4">
        <v>7.5270735806069234E-4</v>
      </c>
      <c r="J34" s="4">
        <v>0.15315897225473021</v>
      </c>
      <c r="K34" s="4">
        <v>0.10399174300253443</v>
      </c>
      <c r="L34" s="4">
        <v>3.8775833597065964E-4</v>
      </c>
      <c r="M34" s="4">
        <v>0.10643250614311761</v>
      </c>
      <c r="N34" s="4">
        <v>0.11265772158607897</v>
      </c>
      <c r="O34" s="4">
        <v>3.4213970820940557E-5</v>
      </c>
      <c r="P34" s="4">
        <v>1.2979573919892393E-2</v>
      </c>
      <c r="Q34" s="4">
        <v>8.6659785835445351E-3</v>
      </c>
      <c r="R34" s="4">
        <v>0</v>
      </c>
      <c r="S34" s="4">
        <v>4.1534636543655657E-3</v>
      </c>
      <c r="T34" s="4">
        <v>5.6328860793039483E-2</v>
      </c>
    </row>
    <row r="35" spans="1:20" ht="15.5" x14ac:dyDescent="0.35">
      <c r="A35" s="4" t="s">
        <v>273</v>
      </c>
      <c r="B35" s="4">
        <v>0</v>
      </c>
      <c r="C35" s="4" t="s">
        <v>120</v>
      </c>
      <c r="D35" s="4" t="s">
        <v>179</v>
      </c>
      <c r="E35" s="4" t="s">
        <v>238</v>
      </c>
      <c r="F35" s="4">
        <v>9.9790620937972147E-4</v>
      </c>
      <c r="G35" s="4">
        <v>0.22713115035010525</v>
      </c>
      <c r="H35" s="4">
        <v>0.18951731895461726</v>
      </c>
      <c r="I35" s="4">
        <v>6.5861809819061615E-4</v>
      </c>
      <c r="J35" s="4">
        <v>0.1340073787065621</v>
      </c>
      <c r="K35" s="4">
        <v>9.0968313098216277E-2</v>
      </c>
      <c r="L35" s="4">
        <v>3.3928811118910527E-4</v>
      </c>
      <c r="M35" s="4">
        <v>9.3123771643543143E-2</v>
      </c>
      <c r="N35" s="4">
        <v>9.8549005856400987E-2</v>
      </c>
      <c r="O35" s="4">
        <v>2.9937186281391643E-5</v>
      </c>
      <c r="P35" s="4">
        <v>1.1356557517505264E-2</v>
      </c>
      <c r="Q35" s="4">
        <v>7.5806927581846904E-3</v>
      </c>
      <c r="R35" s="4">
        <v>0</v>
      </c>
      <c r="S35" s="4">
        <v>3.6340984056016843E-3</v>
      </c>
      <c r="T35" s="4">
        <v>4.9274502928200493E-2</v>
      </c>
    </row>
    <row r="36" spans="1:20" ht="15.5" x14ac:dyDescent="0.35">
      <c r="A36" s="4" t="s">
        <v>273</v>
      </c>
      <c r="B36" s="4">
        <v>0</v>
      </c>
      <c r="C36" s="4" t="s">
        <v>121</v>
      </c>
      <c r="D36" s="4" t="s">
        <v>180</v>
      </c>
      <c r="E36" s="4" t="s">
        <v>239</v>
      </c>
      <c r="F36" s="4">
        <v>8.7312493642226988E-4</v>
      </c>
      <c r="G36" s="4">
        <v>0.19872146772438393</v>
      </c>
      <c r="H36" s="4">
        <v>0.16578067451589862</v>
      </c>
      <c r="I36" s="4">
        <v>5.7626245803869814E-4</v>
      </c>
      <c r="J36" s="4">
        <v>0.11724566595738652</v>
      </c>
      <c r="K36" s="4">
        <v>7.9574723767631333E-2</v>
      </c>
      <c r="L36" s="4">
        <v>2.9686247838357175E-4</v>
      </c>
      <c r="M36" s="4">
        <v>8.1475801766997411E-2</v>
      </c>
      <c r="N36" s="4">
        <v>8.6205950748267285E-2</v>
      </c>
      <c r="O36" s="4">
        <v>2.6193748092668096E-5</v>
      </c>
      <c r="P36" s="4">
        <v>9.9360733862191974E-3</v>
      </c>
      <c r="Q36" s="4">
        <v>6.6312269806359445E-3</v>
      </c>
      <c r="R36" s="4">
        <v>0</v>
      </c>
      <c r="S36" s="4">
        <v>3.1795434835901427E-3</v>
      </c>
      <c r="T36" s="4">
        <v>4.3102975374133642E-2</v>
      </c>
    </row>
    <row r="37" spans="1:20" ht="15.5" x14ac:dyDescent="0.35">
      <c r="A37" s="4" t="s">
        <v>273</v>
      </c>
      <c r="B37" s="4">
        <v>0</v>
      </c>
      <c r="C37" s="4" t="s">
        <v>122</v>
      </c>
      <c r="D37" s="4" t="s">
        <v>181</v>
      </c>
      <c r="E37" s="4" t="s">
        <v>240</v>
      </c>
      <c r="F37" s="4">
        <v>7.6391463871520896E-4</v>
      </c>
      <c r="G37" s="4">
        <v>0.17385891515711732</v>
      </c>
      <c r="H37" s="4">
        <v>0.14501515881341692</v>
      </c>
      <c r="I37" s="4">
        <v>5.0418366155203793E-4</v>
      </c>
      <c r="J37" s="4">
        <v>0.10257675994269921</v>
      </c>
      <c r="K37" s="4">
        <v>6.9607276230440121E-2</v>
      </c>
      <c r="L37" s="4">
        <v>2.5973097716317103E-4</v>
      </c>
      <c r="M37" s="4">
        <v>7.1282155214418094E-2</v>
      </c>
      <c r="N37" s="4">
        <v>7.5407882582976801E-2</v>
      </c>
      <c r="O37" s="4">
        <v>2.2917439161456269E-5</v>
      </c>
      <c r="P37" s="4">
        <v>8.6929457578558671E-3</v>
      </c>
      <c r="Q37" s="4">
        <v>5.8006063525366768E-3</v>
      </c>
      <c r="R37" s="4">
        <v>0</v>
      </c>
      <c r="S37" s="4">
        <v>2.7817426425138774E-3</v>
      </c>
      <c r="T37" s="4">
        <v>3.7703941291488401E-2</v>
      </c>
    </row>
    <row r="38" spans="1:20" ht="15.5" x14ac:dyDescent="0.35">
      <c r="A38" s="4" t="s">
        <v>273</v>
      </c>
      <c r="B38" s="4">
        <v>0</v>
      </c>
      <c r="C38" s="4" t="s">
        <v>123</v>
      </c>
      <c r="D38" s="4" t="s">
        <v>182</v>
      </c>
      <c r="E38" s="4" t="s">
        <v>241</v>
      </c>
      <c r="F38" s="4">
        <v>6.6834212375473708E-4</v>
      </c>
      <c r="G38" s="4">
        <v>0.15210263512037347</v>
      </c>
      <c r="H38" s="4">
        <v>0.12684974703967464</v>
      </c>
      <c r="I38" s="4">
        <v>4.4110580167812651E-4</v>
      </c>
      <c r="J38" s="4">
        <v>8.9740554721020341E-2</v>
      </c>
      <c r="K38" s="4">
        <v>6.0887878579043826E-2</v>
      </c>
      <c r="L38" s="4">
        <v>2.272363220766106E-4</v>
      </c>
      <c r="M38" s="4">
        <v>6.236208039935312E-2</v>
      </c>
      <c r="N38" s="4">
        <v>6.5961868460630818E-2</v>
      </c>
      <c r="O38" s="4">
        <v>2.0050263712642113E-5</v>
      </c>
      <c r="P38" s="4">
        <v>7.6051317560186741E-3</v>
      </c>
      <c r="Q38" s="4">
        <v>5.0739898815869858E-3</v>
      </c>
      <c r="R38" s="4">
        <v>0</v>
      </c>
      <c r="S38" s="4">
        <v>2.4336421619259758E-3</v>
      </c>
      <c r="T38" s="4">
        <v>3.2980934230315409E-2</v>
      </c>
    </row>
    <row r="39" spans="1:20" ht="15.5" x14ac:dyDescent="0.35">
      <c r="A39" s="4" t="s">
        <v>273</v>
      </c>
      <c r="B39" s="4">
        <v>0</v>
      </c>
      <c r="C39" s="4" t="s">
        <v>124</v>
      </c>
      <c r="D39" s="4" t="s">
        <v>183</v>
      </c>
      <c r="E39" s="4" t="s">
        <v>242</v>
      </c>
      <c r="F39" s="4">
        <v>5.8470939220934669E-4</v>
      </c>
      <c r="G39" s="4">
        <v>0.1330655160570525</v>
      </c>
      <c r="H39" s="4">
        <v>0.11095906444032519</v>
      </c>
      <c r="I39" s="4">
        <v>3.8590819885816883E-4</v>
      </c>
      <c r="J39" s="4">
        <v>7.8508654473660969E-2</v>
      </c>
      <c r="K39" s="4">
        <v>5.3260350931356087E-2</v>
      </c>
      <c r="L39" s="4">
        <v>1.9880119335117787E-4</v>
      </c>
      <c r="M39" s="4">
        <v>5.4556861583391521E-2</v>
      </c>
      <c r="N39" s="4">
        <v>5.7698713508969102E-2</v>
      </c>
      <c r="O39" s="4">
        <v>1.7541281766280399E-5</v>
      </c>
      <c r="P39" s="4">
        <v>6.6532758028526248E-3</v>
      </c>
      <c r="Q39" s="4">
        <v>4.4383625776130073E-3</v>
      </c>
      <c r="R39" s="4">
        <v>0</v>
      </c>
      <c r="S39" s="4">
        <v>2.1290482569128401E-3</v>
      </c>
      <c r="T39" s="4">
        <v>2.8849356754484551E-2</v>
      </c>
    </row>
    <row r="40" spans="1:20" ht="15.5" x14ac:dyDescent="0.35">
      <c r="A40" s="4" t="s">
        <v>273</v>
      </c>
      <c r="B40" s="4">
        <v>0</v>
      </c>
      <c r="C40" s="4" t="s">
        <v>125</v>
      </c>
      <c r="D40" s="4" t="s">
        <v>184</v>
      </c>
      <c r="E40" s="4" t="s">
        <v>243</v>
      </c>
      <c r="F40" s="4">
        <v>5.1152763836768002E-4</v>
      </c>
      <c r="G40" s="4">
        <v>0.11640822353939642</v>
      </c>
      <c r="H40" s="4">
        <v>9.7058212095575122E-2</v>
      </c>
      <c r="I40" s="4">
        <v>3.3760824132266881E-4</v>
      </c>
      <c r="J40" s="4">
        <v>6.8680851888243882E-2</v>
      </c>
      <c r="K40" s="4">
        <v>4.6587941805876054E-2</v>
      </c>
      <c r="L40" s="4">
        <v>1.7391939704501118E-4</v>
      </c>
      <c r="M40" s="4">
        <v>4.7727371651152532E-2</v>
      </c>
      <c r="N40" s="4">
        <v>5.0470270289699068E-2</v>
      </c>
      <c r="O40" s="4">
        <v>1.53458291510304E-5</v>
      </c>
      <c r="P40" s="4">
        <v>5.8204111769698218E-3</v>
      </c>
      <c r="Q40" s="4">
        <v>3.8823284838230051E-3</v>
      </c>
      <c r="R40" s="4">
        <v>0</v>
      </c>
      <c r="S40" s="4">
        <v>1.8625315766303428E-3</v>
      </c>
      <c r="T40" s="4">
        <v>2.5235135144849534E-2</v>
      </c>
    </row>
    <row r="41" spans="1:20" ht="15.5" x14ac:dyDescent="0.35">
      <c r="A41" s="4" t="s">
        <v>273</v>
      </c>
      <c r="B41" s="4">
        <v>0</v>
      </c>
      <c r="C41" s="4" t="s">
        <v>126</v>
      </c>
      <c r="D41" s="4" t="s">
        <v>185</v>
      </c>
      <c r="E41" s="4" t="s">
        <v>244</v>
      </c>
      <c r="F41" s="4">
        <v>4.4749425465374503E-4</v>
      </c>
      <c r="G41" s="4">
        <v>0.10183392631011987</v>
      </c>
      <c r="H41" s="4">
        <v>8.489821688056981E-2</v>
      </c>
      <c r="I41" s="4">
        <v>2.9534620807147172E-4</v>
      </c>
      <c r="J41" s="4">
        <v>6.0082016522970717E-2</v>
      </c>
      <c r="K41" s="4">
        <v>4.0751144102673505E-2</v>
      </c>
      <c r="L41" s="4">
        <v>1.5214804658227328E-4</v>
      </c>
      <c r="M41" s="4">
        <v>4.1751909787149141E-2</v>
      </c>
      <c r="N41" s="4">
        <v>4.4147072777896305E-2</v>
      </c>
      <c r="O41" s="4">
        <v>1.342482763961235E-5</v>
      </c>
      <c r="P41" s="4">
        <v>5.0916963155059934E-3</v>
      </c>
      <c r="Q41" s="4">
        <v>3.3959286752227925E-3</v>
      </c>
      <c r="R41" s="4">
        <v>0</v>
      </c>
      <c r="S41" s="4">
        <v>1.6293428209619178E-3</v>
      </c>
      <c r="T41" s="4">
        <v>2.2073536388948153E-2</v>
      </c>
    </row>
    <row r="42" spans="1:20" ht="15.5" x14ac:dyDescent="0.35">
      <c r="A42" s="4" t="s">
        <v>273</v>
      </c>
      <c r="B42" s="4">
        <v>0</v>
      </c>
      <c r="C42" s="4" t="s">
        <v>127</v>
      </c>
      <c r="D42" s="4" t="s">
        <v>186</v>
      </c>
      <c r="E42" s="4" t="s">
        <v>245</v>
      </c>
      <c r="F42" s="4">
        <v>3.9146819699679248E-4</v>
      </c>
      <c r="G42" s="4">
        <v>8.908265870422008E-2</v>
      </c>
      <c r="H42" s="4">
        <v>7.4261212425144427E-2</v>
      </c>
      <c r="I42" s="4">
        <v>2.5836901001788305E-4</v>
      </c>
      <c r="J42" s="4">
        <v>5.2558768635489847E-2</v>
      </c>
      <c r="K42" s="4">
        <v>3.5645381964069321E-2</v>
      </c>
      <c r="L42" s="4">
        <v>1.3309918697890943E-4</v>
      </c>
      <c r="M42" s="4">
        <v>3.6523890068730233E-2</v>
      </c>
      <c r="N42" s="4">
        <v>3.8615830461075105E-2</v>
      </c>
      <c r="O42" s="4">
        <v>1.1744045909903774E-5</v>
      </c>
      <c r="P42" s="4">
        <v>4.4541329352110045E-3</v>
      </c>
      <c r="Q42" s="4">
        <v>2.9704484970057773E-3</v>
      </c>
      <c r="R42" s="4">
        <v>0</v>
      </c>
      <c r="S42" s="4">
        <v>1.4253225392675214E-3</v>
      </c>
      <c r="T42" s="4">
        <v>1.9307915230537553E-2</v>
      </c>
    </row>
    <row r="43" spans="1:20" ht="15.5" x14ac:dyDescent="0.35">
      <c r="A43" s="4" t="s">
        <v>273</v>
      </c>
      <c r="B43" s="4">
        <v>0</v>
      </c>
      <c r="C43" s="4" t="s">
        <v>128</v>
      </c>
      <c r="D43" s="4" t="s">
        <v>187</v>
      </c>
      <c r="E43" s="4" t="s">
        <v>246</v>
      </c>
      <c r="F43" s="4">
        <v>3.4245013258916009E-4</v>
      </c>
      <c r="G43" s="4">
        <v>7.7926779159953039E-2</v>
      </c>
      <c r="H43" s="4">
        <v>6.4956563342435339E-2</v>
      </c>
      <c r="I43" s="4">
        <v>2.2601708750884567E-4</v>
      </c>
      <c r="J43" s="4">
        <v>4.5976799704372288E-2</v>
      </c>
      <c r="K43" s="4">
        <v>3.1179150404368961E-2</v>
      </c>
      <c r="L43" s="4">
        <v>1.1643304508031442E-4</v>
      </c>
      <c r="M43" s="4">
        <v>3.1949979455580743E-2</v>
      </c>
      <c r="N43" s="4">
        <v>3.3777412938066374E-2</v>
      </c>
      <c r="O43" s="4">
        <v>1.0273503977674802E-5</v>
      </c>
      <c r="P43" s="4">
        <v>3.8963389579976522E-3</v>
      </c>
      <c r="Q43" s="4">
        <v>2.5982625336974136E-3</v>
      </c>
      <c r="R43" s="4">
        <v>0</v>
      </c>
      <c r="S43" s="4">
        <v>1.2468284665592487E-3</v>
      </c>
      <c r="T43" s="4">
        <v>1.6888706469033187E-2</v>
      </c>
    </row>
    <row r="44" spans="1:20" ht="15.5" x14ac:dyDescent="0.35">
      <c r="A44" s="4" t="s">
        <v>273</v>
      </c>
      <c r="B44" s="4">
        <v>0</v>
      </c>
      <c r="C44" s="4" t="s">
        <v>129</v>
      </c>
      <c r="D44" s="4" t="s">
        <v>188</v>
      </c>
      <c r="E44" s="4" t="s">
        <v>247</v>
      </c>
      <c r="F44" s="4">
        <v>2.9956498299571526E-4</v>
      </c>
      <c r="G44" s="4">
        <v>6.8166979426636187E-2</v>
      </c>
      <c r="H44" s="4">
        <v>5.681746982133113E-2</v>
      </c>
      <c r="I44" s="4">
        <v>1.9771288877717209E-4</v>
      </c>
      <c r="J44" s="4">
        <v>4.0218517861715347E-2</v>
      </c>
      <c r="K44" s="4">
        <v>2.7272385514238943E-2</v>
      </c>
      <c r="L44" s="4">
        <v>1.0185209421854318E-4</v>
      </c>
      <c r="M44" s="4">
        <v>2.7948461564920837E-2</v>
      </c>
      <c r="N44" s="4">
        <v>2.9545084307092188E-2</v>
      </c>
      <c r="O44" s="4">
        <v>8.9869494898714569E-6</v>
      </c>
      <c r="P44" s="4">
        <v>3.4083489713318095E-3</v>
      </c>
      <c r="Q44" s="4">
        <v>2.2726987928532454E-3</v>
      </c>
      <c r="R44" s="4">
        <v>0</v>
      </c>
      <c r="S44" s="4">
        <v>1.090671670826179E-3</v>
      </c>
      <c r="T44" s="4">
        <v>1.4772542153546094E-2</v>
      </c>
    </row>
    <row r="45" spans="1:20" ht="15.5" x14ac:dyDescent="0.35">
      <c r="A45" s="4" t="s">
        <v>273</v>
      </c>
      <c r="B45" s="4">
        <v>0</v>
      </c>
      <c r="C45" s="4" t="s">
        <v>130</v>
      </c>
      <c r="D45" s="4" t="s">
        <v>189</v>
      </c>
      <c r="E45" s="4" t="s">
        <v>248</v>
      </c>
      <c r="F45" s="4">
        <v>2.6204658401981416E-4</v>
      </c>
      <c r="G45" s="4">
        <v>5.9628779783893707E-2</v>
      </c>
      <c r="H45" s="4">
        <v>4.9697993662185518E-2</v>
      </c>
      <c r="I45" s="4">
        <v>1.7295074545307736E-4</v>
      </c>
      <c r="J45" s="4">
        <v>3.5180980072497287E-2</v>
      </c>
      <c r="K45" s="4">
        <v>2.3855036957849046E-2</v>
      </c>
      <c r="L45" s="4">
        <v>8.9095838566736801E-5</v>
      </c>
      <c r="M45" s="4">
        <v>2.4447799711396417E-2</v>
      </c>
      <c r="N45" s="4">
        <v>2.5842956704336471E-2</v>
      </c>
      <c r="O45" s="4">
        <v>7.8613975205944241E-6</v>
      </c>
      <c r="P45" s="4">
        <v>2.9814389891946857E-3</v>
      </c>
      <c r="Q45" s="4">
        <v>1.9879197464874208E-3</v>
      </c>
      <c r="R45" s="4">
        <v>0</v>
      </c>
      <c r="S45" s="4">
        <v>9.5406047654229928E-4</v>
      </c>
      <c r="T45" s="4">
        <v>1.2921478352168236E-2</v>
      </c>
    </row>
    <row r="46" spans="1:20" ht="15.5" x14ac:dyDescent="0.35">
      <c r="A46" s="4" t="s">
        <v>273</v>
      </c>
      <c r="B46" s="4">
        <v>0</v>
      </c>
      <c r="C46" s="4" t="s">
        <v>131</v>
      </c>
      <c r="D46" s="4" t="s">
        <v>190</v>
      </c>
      <c r="E46" s="4" t="s">
        <v>249</v>
      </c>
      <c r="F46" s="4">
        <v>2.2922421364212001E-4</v>
      </c>
      <c r="G46" s="4">
        <v>5.2159452674685226E-2</v>
      </c>
      <c r="H46" s="4">
        <v>4.3470453901997247E-2</v>
      </c>
      <c r="I46" s="4">
        <v>1.5128798100379922E-4</v>
      </c>
      <c r="J46" s="4">
        <v>3.0774077078064281E-2</v>
      </c>
      <c r="K46" s="4">
        <v>2.0865817872958679E-2</v>
      </c>
      <c r="L46" s="4">
        <v>7.7936232638320792E-5</v>
      </c>
      <c r="M46" s="4">
        <v>2.1385375596620942E-2</v>
      </c>
      <c r="N46" s="4">
        <v>2.2604636029038568E-2</v>
      </c>
      <c r="O46" s="4">
        <v>6.8767264092636002E-6</v>
      </c>
      <c r="P46" s="4">
        <v>2.6079726337342613E-3</v>
      </c>
      <c r="Q46" s="4">
        <v>1.7388181560798899E-3</v>
      </c>
      <c r="R46" s="4">
        <v>0</v>
      </c>
      <c r="S46" s="4">
        <v>8.345512427949636E-4</v>
      </c>
      <c r="T46" s="4">
        <v>1.1302318014519284E-2</v>
      </c>
    </row>
    <row r="47" spans="1:20" ht="15.5" x14ac:dyDescent="0.35">
      <c r="A47" s="4" t="s">
        <v>273</v>
      </c>
      <c r="B47" s="4">
        <v>0</v>
      </c>
      <c r="C47" s="4" t="s">
        <v>132</v>
      </c>
      <c r="D47" s="4" t="s">
        <v>191</v>
      </c>
      <c r="E47" s="4" t="s">
        <v>250</v>
      </c>
      <c r="F47" s="4">
        <v>2.0051076665441372E-4</v>
      </c>
      <c r="G47" s="4">
        <v>4.5625323598103701E-2</v>
      </c>
      <c r="H47" s="4">
        <v>3.8023146445759513E-2</v>
      </c>
      <c r="I47" s="4">
        <v>1.3233710599191306E-4</v>
      </c>
      <c r="J47" s="4">
        <v>2.6918940922881184E-2</v>
      </c>
      <c r="K47" s="4">
        <v>1.8251110293964565E-2</v>
      </c>
      <c r="L47" s="4">
        <v>6.8173660662500658E-5</v>
      </c>
      <c r="M47" s="4">
        <v>1.8706382675222517E-2</v>
      </c>
      <c r="N47" s="4">
        <v>1.9772036151794948E-2</v>
      </c>
      <c r="O47" s="4">
        <v>6.0153229996324117E-6</v>
      </c>
      <c r="P47" s="4">
        <v>2.281266179905185E-3</v>
      </c>
      <c r="Q47" s="4">
        <v>1.5209258578303805E-3</v>
      </c>
      <c r="R47" s="4">
        <v>0</v>
      </c>
      <c r="S47" s="4">
        <v>7.3000517756965921E-4</v>
      </c>
      <c r="T47" s="4">
        <v>9.886018075897474E-3</v>
      </c>
    </row>
    <row r="48" spans="1:20" ht="15.5" x14ac:dyDescent="0.35">
      <c r="A48" s="4" t="s">
        <v>273</v>
      </c>
      <c r="B48" s="4">
        <v>0</v>
      </c>
      <c r="C48" s="4" t="s">
        <v>133</v>
      </c>
      <c r="D48" s="4" t="s">
        <v>192</v>
      </c>
      <c r="E48" s="4" t="s">
        <v>251</v>
      </c>
      <c r="F48" s="4">
        <v>1.7539237938276331E-4</v>
      </c>
      <c r="G48" s="4">
        <v>3.9909403925166009E-2</v>
      </c>
      <c r="H48" s="4">
        <v>3.3258347660250223E-2</v>
      </c>
      <c r="I48" s="4">
        <v>1.157589703926238E-4</v>
      </c>
      <c r="J48" s="4">
        <v>2.3546548315847945E-2</v>
      </c>
      <c r="K48" s="4">
        <v>1.5964006876920105E-2</v>
      </c>
      <c r="L48" s="4">
        <v>5.9633408990139522E-5</v>
      </c>
      <c r="M48" s="4">
        <v>1.6362855609318064E-2</v>
      </c>
      <c r="N48" s="4">
        <v>1.7294340783330118E-2</v>
      </c>
      <c r="O48" s="4">
        <v>5.261771381482899E-6</v>
      </c>
      <c r="P48" s="4">
        <v>1.9954701962583005E-3</v>
      </c>
      <c r="Q48" s="4">
        <v>1.3303339064100088E-3</v>
      </c>
      <c r="R48" s="4">
        <v>0</v>
      </c>
      <c r="S48" s="4">
        <v>6.3855046280265621E-4</v>
      </c>
      <c r="T48" s="4">
        <v>8.6471703916650589E-3</v>
      </c>
    </row>
    <row r="49" spans="1:20" ht="15.5" x14ac:dyDescent="0.35">
      <c r="A49" s="4" t="s">
        <v>273</v>
      </c>
      <c r="B49" s="4">
        <v>0</v>
      </c>
      <c r="C49" s="4" t="s">
        <v>134</v>
      </c>
      <c r="D49" s="4" t="s">
        <v>193</v>
      </c>
      <c r="E49" s="4" t="s">
        <v>252</v>
      </c>
      <c r="F49" s="4">
        <v>1.5341933025155371E-4</v>
      </c>
      <c r="G49" s="4">
        <v>3.4909315527640775E-2</v>
      </c>
      <c r="H49" s="4">
        <v>2.9090566772699292E-2</v>
      </c>
      <c r="I49" s="4">
        <v>1.0125675796602546E-4</v>
      </c>
      <c r="J49" s="4">
        <v>2.0596496161308056E-2</v>
      </c>
      <c r="K49" s="4">
        <v>1.396347205089566E-2</v>
      </c>
      <c r="L49" s="4">
        <v>5.2162572285528258E-5</v>
      </c>
      <c r="M49" s="4">
        <v>1.4312819366332717E-2</v>
      </c>
      <c r="N49" s="4">
        <v>1.5127094721803631E-2</v>
      </c>
      <c r="O49" s="4">
        <v>4.6025799075466114E-6</v>
      </c>
      <c r="P49" s="4">
        <v>1.7454657763820388E-3</v>
      </c>
      <c r="Q49" s="4">
        <v>1.1636226709079718E-3</v>
      </c>
      <c r="R49" s="4">
        <v>0</v>
      </c>
      <c r="S49" s="4">
        <v>5.5854904844225236E-4</v>
      </c>
      <c r="T49" s="4">
        <v>7.5635473609018157E-3</v>
      </c>
    </row>
    <row r="50" spans="1:20" ht="15.5" x14ac:dyDescent="0.35">
      <c r="A50" s="4" t="s">
        <v>273</v>
      </c>
      <c r="B50" s="4">
        <v>0</v>
      </c>
      <c r="C50" s="4" t="s">
        <v>135</v>
      </c>
      <c r="D50" s="4" t="s">
        <v>194</v>
      </c>
      <c r="E50" s="4" t="s">
        <v>253</v>
      </c>
      <c r="F50" s="4">
        <v>1.3419806202662302E-4</v>
      </c>
      <c r="G50" s="4">
        <v>3.0535471788061982E-2</v>
      </c>
      <c r="H50" s="4">
        <v>2.544501622170546E-2</v>
      </c>
      <c r="I50" s="4">
        <v>8.8570720937571198E-5</v>
      </c>
      <c r="J50" s="4">
        <v>1.8015928354956568E-2</v>
      </c>
      <c r="K50" s="4">
        <v>1.2213607786418621E-2</v>
      </c>
      <c r="L50" s="4">
        <v>4.5627341089051821E-5</v>
      </c>
      <c r="M50" s="4">
        <v>1.2519543433105412E-2</v>
      </c>
      <c r="N50" s="4">
        <v>1.323140843528684E-2</v>
      </c>
      <c r="O50" s="4">
        <v>4.0259418607986907E-6</v>
      </c>
      <c r="P50" s="4">
        <v>1.5267735894030992E-3</v>
      </c>
      <c r="Q50" s="4">
        <v>1.0178006488682184E-3</v>
      </c>
      <c r="R50" s="4">
        <v>0</v>
      </c>
      <c r="S50" s="4">
        <v>4.8856754860899176E-4</v>
      </c>
      <c r="T50" s="4">
        <v>6.6157042176434198E-3</v>
      </c>
    </row>
    <row r="51" spans="1:20" ht="15.5" x14ac:dyDescent="0.35">
      <c r="A51" s="4" t="s">
        <v>273</v>
      </c>
      <c r="B51" s="4">
        <v>0</v>
      </c>
      <c r="C51" s="4" t="s">
        <v>136</v>
      </c>
      <c r="D51" s="4" t="s">
        <v>195</v>
      </c>
      <c r="E51" s="4" t="s">
        <v>254</v>
      </c>
      <c r="F51" s="4">
        <v>1.173841895536906E-4</v>
      </c>
      <c r="G51" s="4">
        <v>2.6709483732441003E-2</v>
      </c>
      <c r="H51" s="4">
        <v>2.2256272896988588E-2</v>
      </c>
      <c r="I51" s="4">
        <v>7.7473565105435802E-5</v>
      </c>
      <c r="J51" s="4">
        <v>1.5758595402140189E-2</v>
      </c>
      <c r="K51" s="4">
        <v>1.0683010990554522E-2</v>
      </c>
      <c r="L51" s="4">
        <v>3.9910624448254799E-5</v>
      </c>
      <c r="M51" s="4">
        <v>1.095088833030081E-2</v>
      </c>
      <c r="N51" s="4">
        <v>1.1573261906434066E-2</v>
      </c>
      <c r="O51" s="4">
        <v>3.5215256866107178E-6</v>
      </c>
      <c r="P51" s="4">
        <v>1.3354741866220502E-3</v>
      </c>
      <c r="Q51" s="4">
        <v>8.9025091587954352E-4</v>
      </c>
      <c r="R51" s="4">
        <v>0</v>
      </c>
      <c r="S51" s="4">
        <v>4.2735173971905605E-4</v>
      </c>
      <c r="T51" s="4">
        <v>5.7866309532170332E-3</v>
      </c>
    </row>
    <row r="52" spans="1:20" ht="15.5" x14ac:dyDescent="0.35">
      <c r="A52" s="4" t="s">
        <v>273</v>
      </c>
      <c r="B52" s="4">
        <v>0</v>
      </c>
      <c r="C52" s="4" t="s">
        <v>137</v>
      </c>
      <c r="D52" s="4" t="s">
        <v>196</v>
      </c>
      <c r="E52" s="4" t="s">
        <v>255</v>
      </c>
      <c r="F52" s="4">
        <v>1.0267637284675597E-4</v>
      </c>
      <c r="G52" s="4">
        <v>2.3362763740043761E-2</v>
      </c>
      <c r="H52" s="4">
        <v>1.9467106537093513E-2</v>
      </c>
      <c r="I52" s="4">
        <v>6.7766406078858949E-5</v>
      </c>
      <c r="J52" s="4">
        <v>1.3784030606625818E-2</v>
      </c>
      <c r="K52" s="4">
        <v>9.3442111378048854E-3</v>
      </c>
      <c r="L52" s="4">
        <v>3.4909966767897027E-5</v>
      </c>
      <c r="M52" s="4">
        <v>9.5787331334179406E-3</v>
      </c>
      <c r="N52" s="4">
        <v>1.0122895399288628E-2</v>
      </c>
      <c r="O52" s="4">
        <v>3.0802911854026791E-6</v>
      </c>
      <c r="P52" s="4">
        <v>1.168138187002188E-3</v>
      </c>
      <c r="Q52" s="4">
        <v>7.7868426148374056E-4</v>
      </c>
      <c r="R52" s="4">
        <v>0</v>
      </c>
      <c r="S52" s="4">
        <v>3.7380421984070016E-4</v>
      </c>
      <c r="T52" s="4">
        <v>5.061447699644314E-3</v>
      </c>
    </row>
    <row r="53" spans="1:20" ht="15.5" x14ac:dyDescent="0.35">
      <c r="A53" s="4" t="s">
        <v>273</v>
      </c>
      <c r="B53" s="4">
        <v>0</v>
      </c>
      <c r="C53" s="4" t="s">
        <v>138</v>
      </c>
      <c r="D53" s="4" t="s">
        <v>197</v>
      </c>
      <c r="E53" s="4" t="s">
        <v>256</v>
      </c>
      <c r="F53" s="4">
        <v>8.9810949650204349E-5</v>
      </c>
      <c r="G53" s="4">
        <v>2.0435302580055128E-2</v>
      </c>
      <c r="H53" s="4">
        <v>1.7027454482959722E-2</v>
      </c>
      <c r="I53" s="4">
        <v>5.9275226769134873E-5</v>
      </c>
      <c r="J53" s="4">
        <v>1.2056828522232525E-2</v>
      </c>
      <c r="K53" s="4">
        <v>8.1731781518206668E-3</v>
      </c>
      <c r="L53" s="4">
        <v>3.0535722881069475E-5</v>
      </c>
      <c r="M53" s="4">
        <v>8.3784740578226012E-3</v>
      </c>
      <c r="N53" s="4">
        <v>8.8542763311390549E-3</v>
      </c>
      <c r="O53" s="4">
        <v>2.6943284895061302E-6</v>
      </c>
      <c r="P53" s="4">
        <v>1.0217651290027564E-3</v>
      </c>
      <c r="Q53" s="4">
        <v>6.810981793183889E-4</v>
      </c>
      <c r="R53" s="4">
        <v>0</v>
      </c>
      <c r="S53" s="4">
        <v>3.2696484128088204E-4</v>
      </c>
      <c r="T53" s="4">
        <v>4.4271381655695274E-3</v>
      </c>
    </row>
    <row r="54" spans="1:20" ht="15.5" x14ac:dyDescent="0.35">
      <c r="A54" s="4" t="s">
        <v>273</v>
      </c>
      <c r="B54" s="4">
        <v>0</v>
      </c>
      <c r="C54" s="4" t="s">
        <v>139</v>
      </c>
      <c r="D54" s="4" t="s">
        <v>198</v>
      </c>
      <c r="E54" s="4" t="s">
        <v>257</v>
      </c>
      <c r="F54" s="4">
        <v>7.8557234263611222E-5</v>
      </c>
      <c r="G54" s="4">
        <v>1.7874598444120579E-2</v>
      </c>
      <c r="H54" s="4">
        <v>1.4893524557666942E-2</v>
      </c>
      <c r="I54" s="4">
        <v>5.184777461398341E-5</v>
      </c>
      <c r="J54" s="4">
        <v>1.054601308203114E-2</v>
      </c>
      <c r="K54" s="4">
        <v>7.1488917876801322E-3</v>
      </c>
      <c r="L54" s="4">
        <v>2.6709459649627813E-5</v>
      </c>
      <c r="M54" s="4">
        <v>7.3285853620894369E-3</v>
      </c>
      <c r="N54" s="4">
        <v>7.74463276998681E-3</v>
      </c>
      <c r="O54" s="4">
        <v>2.3567170279083364E-6</v>
      </c>
      <c r="P54" s="4">
        <v>8.93729922206029E-4</v>
      </c>
      <c r="Q54" s="4">
        <v>5.9574098230667772E-4</v>
      </c>
      <c r="R54" s="4">
        <v>0</v>
      </c>
      <c r="S54" s="4">
        <v>2.8599357510592925E-4</v>
      </c>
      <c r="T54" s="4">
        <v>3.872316384993405E-3</v>
      </c>
    </row>
    <row r="55" spans="1:20" ht="15.5" x14ac:dyDescent="0.35">
      <c r="A55" s="4" t="s">
        <v>273</v>
      </c>
      <c r="B55" s="4">
        <v>0</v>
      </c>
      <c r="C55" s="4" t="s">
        <v>140</v>
      </c>
      <c r="D55" s="4" t="s">
        <v>199</v>
      </c>
      <c r="E55" s="4" t="s">
        <v>258</v>
      </c>
      <c r="F55" s="4">
        <v>6.8713400637601319E-5</v>
      </c>
      <c r="G55" s="4">
        <v>1.5634719225203944E-2</v>
      </c>
      <c r="H55" s="4">
        <v>1.3027010100821149E-2</v>
      </c>
      <c r="I55" s="4">
        <v>4.5350844420816871E-5</v>
      </c>
      <c r="J55" s="4">
        <v>9.2244843428703257E-3</v>
      </c>
      <c r="K55" s="4">
        <v>6.2529648483941507E-3</v>
      </c>
      <c r="L55" s="4">
        <v>2.3362556216784448E-5</v>
      </c>
      <c r="M55" s="4">
        <v>6.4102348823336167E-3</v>
      </c>
      <c r="N55" s="4">
        <v>6.7740452524269979E-3</v>
      </c>
      <c r="O55" s="4">
        <v>2.0614020191280393E-6</v>
      </c>
      <c r="P55" s="4">
        <v>7.8173596126019729E-4</v>
      </c>
      <c r="Q55" s="4">
        <v>5.2108040403284596E-4</v>
      </c>
      <c r="R55" s="4">
        <v>0</v>
      </c>
      <c r="S55" s="4">
        <v>2.5015550760326309E-4</v>
      </c>
      <c r="T55" s="4">
        <v>3.387022626213499E-3</v>
      </c>
    </row>
    <row r="56" spans="1:20" ht="15.5" x14ac:dyDescent="0.35">
      <c r="A56" s="4" t="s">
        <v>273</v>
      </c>
      <c r="B56" s="4">
        <v>0</v>
      </c>
      <c r="C56" s="4" t="s">
        <v>141</v>
      </c>
      <c r="D56" s="4" t="s">
        <v>200</v>
      </c>
      <c r="E56" s="4" t="s">
        <v>259</v>
      </c>
      <c r="F56" s="4">
        <v>6.010287767074652E-5</v>
      </c>
      <c r="G56" s="4">
        <v>1.3675481572672213E-2</v>
      </c>
      <c r="H56" s="4">
        <v>1.1394403167426896E-2</v>
      </c>
      <c r="I56" s="4">
        <v>3.9667899262692704E-5</v>
      </c>
      <c r="J56" s="4">
        <v>8.0685341278766056E-3</v>
      </c>
      <c r="K56" s="4">
        <v>5.46931352036491E-3</v>
      </c>
      <c r="L56" s="4">
        <v>2.0434978408053816E-5</v>
      </c>
      <c r="M56" s="4">
        <v>5.6069474447956067E-3</v>
      </c>
      <c r="N56" s="4">
        <v>5.9250896470619862E-3</v>
      </c>
      <c r="O56" s="4">
        <v>1.8030863301223955E-6</v>
      </c>
      <c r="P56" s="4">
        <v>6.8377407863361075E-4</v>
      </c>
      <c r="Q56" s="4">
        <v>4.5577612669707587E-4</v>
      </c>
      <c r="R56" s="4">
        <v>0</v>
      </c>
      <c r="S56" s="4">
        <v>2.1880770516275543E-4</v>
      </c>
      <c r="T56" s="4">
        <v>2.9625448235309931E-3</v>
      </c>
    </row>
    <row r="57" spans="1:20" ht="15.5" x14ac:dyDescent="0.35">
      <c r="A57" s="4" t="s">
        <v>273</v>
      </c>
      <c r="B57" s="4">
        <v>0</v>
      </c>
      <c r="C57" s="4" t="s">
        <v>142</v>
      </c>
      <c r="D57" s="4" t="s">
        <v>201</v>
      </c>
      <c r="E57" s="4" t="s">
        <v>260</v>
      </c>
      <c r="F57" s="4">
        <v>5.2571193398675345E-5</v>
      </c>
      <c r="G57" s="4">
        <v>1.1961732263812926E-2</v>
      </c>
      <c r="H57" s="4">
        <v>9.9663936389231562E-3</v>
      </c>
      <c r="I57" s="4">
        <v>3.4696987643125731E-5</v>
      </c>
      <c r="J57" s="4">
        <v>7.0574220356496254E-3</v>
      </c>
      <c r="K57" s="4">
        <v>4.7838689466831149E-3</v>
      </c>
      <c r="L57" s="4">
        <v>1.7874205755549617E-5</v>
      </c>
      <c r="M57" s="4">
        <v>4.9043102281632993E-3</v>
      </c>
      <c r="N57" s="4">
        <v>5.1825246922400413E-3</v>
      </c>
      <c r="O57" s="4">
        <v>1.5771358019602604E-6</v>
      </c>
      <c r="P57" s="4">
        <v>5.9808661319064632E-4</v>
      </c>
      <c r="Q57" s="4">
        <v>3.9865574555692624E-4</v>
      </c>
      <c r="R57" s="4">
        <v>0</v>
      </c>
      <c r="S57" s="4">
        <v>1.9138771622100682E-4</v>
      </c>
      <c r="T57" s="4">
        <v>2.5912623461200207E-3</v>
      </c>
    </row>
    <row r="58" spans="1:20" ht="15.5" x14ac:dyDescent="0.35">
      <c r="A58" s="4" t="s">
        <v>273</v>
      </c>
      <c r="B58" s="4">
        <v>0</v>
      </c>
      <c r="C58" s="4" t="s">
        <v>143</v>
      </c>
      <c r="D58" s="4" t="s">
        <v>202</v>
      </c>
      <c r="E58" s="4" t="s">
        <v>261</v>
      </c>
      <c r="F58" s="4">
        <v>4.5983212493319832E-5</v>
      </c>
      <c r="G58" s="4">
        <v>1.0462719202975753E-2</v>
      </c>
      <c r="H58" s="4">
        <v>8.71734351774257E-3</v>
      </c>
      <c r="I58" s="4">
        <v>3.0348920245591089E-5</v>
      </c>
      <c r="J58" s="4">
        <v>6.1730043297556943E-3</v>
      </c>
      <c r="K58" s="4">
        <v>4.1843248885164337E-3</v>
      </c>
      <c r="L58" s="4">
        <v>1.5634292247728743E-5</v>
      </c>
      <c r="M58" s="4">
        <v>4.2897148732200588E-3</v>
      </c>
      <c r="N58" s="4">
        <v>4.5330186292261362E-3</v>
      </c>
      <c r="O58" s="4">
        <v>1.3794963747995949E-6</v>
      </c>
      <c r="P58" s="4">
        <v>5.2313596014878772E-4</v>
      </c>
      <c r="Q58" s="4">
        <v>3.4869374070970279E-4</v>
      </c>
      <c r="R58" s="4">
        <v>0</v>
      </c>
      <c r="S58" s="4">
        <v>1.6740350724761205E-4</v>
      </c>
      <c r="T58" s="4">
        <v>2.2665093146130681E-3</v>
      </c>
    </row>
    <row r="59" spans="1:20" ht="15.5" x14ac:dyDescent="0.35">
      <c r="A59" s="4" t="s">
        <v>273</v>
      </c>
      <c r="B59" s="4">
        <v>0</v>
      </c>
      <c r="C59" s="4" t="s">
        <v>144</v>
      </c>
      <c r="D59" s="4" t="s">
        <v>203</v>
      </c>
      <c r="E59" s="4" t="s">
        <v>262</v>
      </c>
      <c r="F59" s="4">
        <v>4.0220718297295502E-5</v>
      </c>
      <c r="G59" s="4">
        <v>9.1515409182376505E-3</v>
      </c>
      <c r="H59" s="4">
        <v>7.6248270122695454E-3</v>
      </c>
      <c r="I59" s="4">
        <v>2.6545674076215033E-5</v>
      </c>
      <c r="J59" s="4">
        <v>5.3994091417602138E-3</v>
      </c>
      <c r="K59" s="4">
        <v>3.6599169658893815E-3</v>
      </c>
      <c r="L59" s="4">
        <v>1.3675044221080469E-5</v>
      </c>
      <c r="M59" s="4">
        <v>3.7521317764774363E-3</v>
      </c>
      <c r="N59" s="4">
        <v>3.9649100463801639E-3</v>
      </c>
      <c r="O59" s="4">
        <v>1.206621548918865E-6</v>
      </c>
      <c r="P59" s="4">
        <v>4.5757704591188256E-4</v>
      </c>
      <c r="Q59" s="4">
        <v>3.0499308049078183E-4</v>
      </c>
      <c r="R59" s="4">
        <v>0</v>
      </c>
      <c r="S59" s="4">
        <v>1.464246546918024E-4</v>
      </c>
      <c r="T59" s="4">
        <v>1.982455023190082E-3</v>
      </c>
    </row>
    <row r="60" spans="1:20" ht="15.5" x14ac:dyDescent="0.35">
      <c r="A60" s="4" t="s">
        <v>273</v>
      </c>
      <c r="B60" s="4">
        <v>0</v>
      </c>
      <c r="C60" s="4" t="s">
        <v>145</v>
      </c>
      <c r="D60" s="4" t="s">
        <v>204</v>
      </c>
      <c r="E60" s="4" t="s">
        <v>263</v>
      </c>
      <c r="F60" s="4">
        <v>1.5655696989974981E-5</v>
      </c>
      <c r="G60" s="4">
        <v>3.5621832299572399E-3</v>
      </c>
      <c r="H60" s="4">
        <v>2.967901937017518E-3</v>
      </c>
      <c r="I60" s="4">
        <v>1.0332760013383487E-5</v>
      </c>
      <c r="J60" s="4">
        <v>2.1016881056747714E-3</v>
      </c>
      <c r="K60" s="4">
        <v>1.4245929297684087E-3</v>
      </c>
      <c r="L60" s="4">
        <v>5.322936976591493E-6</v>
      </c>
      <c r="M60" s="4">
        <v>1.4604951242824682E-3</v>
      </c>
      <c r="N60" s="4">
        <v>1.5433090072491094E-3</v>
      </c>
      <c r="O60" s="4">
        <v>4.6967090969924937E-7</v>
      </c>
      <c r="P60" s="4">
        <v>1.7810916149786201E-4</v>
      </c>
      <c r="Q60" s="4">
        <v>1.1871607748070072E-4</v>
      </c>
      <c r="R60" s="4">
        <v>0</v>
      </c>
      <c r="S60" s="4">
        <v>5.699493167931584E-5</v>
      </c>
      <c r="T60" s="4">
        <v>7.7165450362455469E-4</v>
      </c>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274</v>
      </c>
      <c r="B2" s="4">
        <v>0</v>
      </c>
      <c r="C2" s="4" t="s">
        <v>87</v>
      </c>
      <c r="D2" s="4" t="s">
        <v>146</v>
      </c>
      <c r="E2" s="4" t="s">
        <v>205</v>
      </c>
      <c r="F2" s="4">
        <v>7.4243285238151933E-4</v>
      </c>
      <c r="G2" s="4">
        <v>10.615748548279248</v>
      </c>
      <c r="H2" s="4">
        <v>12.995348042026736</v>
      </c>
      <c r="I2" s="4">
        <v>4.9000568257180274E-4</v>
      </c>
      <c r="J2" s="4">
        <v>6.2632916434847559</v>
      </c>
      <c r="K2" s="4">
        <v>6.2377670601728328</v>
      </c>
      <c r="L2" s="4">
        <v>2.5242716980971653E-4</v>
      </c>
      <c r="M2" s="4">
        <v>4.352456904794491</v>
      </c>
      <c r="N2" s="4">
        <v>6.757580981853903</v>
      </c>
      <c r="O2" s="4">
        <v>2.2272985571445578E-5</v>
      </c>
      <c r="P2" s="4">
        <v>0.53078742741396245</v>
      </c>
      <c r="Q2" s="4">
        <v>0.51981392168106944</v>
      </c>
      <c r="R2" s="4">
        <v>0</v>
      </c>
      <c r="S2" s="4">
        <v>0.16985197677246797</v>
      </c>
      <c r="T2" s="4">
        <v>3.3787904909269515</v>
      </c>
    </row>
    <row r="3" spans="1:20" ht="15.5" x14ac:dyDescent="0.35">
      <c r="A3" s="4" t="s">
        <v>274</v>
      </c>
      <c r="B3" s="4">
        <v>0</v>
      </c>
      <c r="C3" s="4" t="s">
        <v>88</v>
      </c>
      <c r="D3" s="4" t="s">
        <v>147</v>
      </c>
      <c r="E3" s="4" t="s">
        <v>206</v>
      </c>
      <c r="F3" s="4">
        <v>7.3198418141216131E-4</v>
      </c>
      <c r="G3" s="4">
        <v>10.446219236741443</v>
      </c>
      <c r="H3" s="4">
        <v>12.693405768391557</v>
      </c>
      <c r="I3" s="4">
        <v>4.8310955973202647E-4</v>
      </c>
      <c r="J3" s="4">
        <v>6.1632693496774511</v>
      </c>
      <c r="K3" s="4">
        <v>6.0928347688279469</v>
      </c>
      <c r="L3" s="4">
        <v>2.4887462168013484E-4</v>
      </c>
      <c r="M3" s="4">
        <v>4.2829498870639915</v>
      </c>
      <c r="N3" s="4">
        <v>6.6005709995636099</v>
      </c>
      <c r="O3" s="4">
        <v>2.1959525442364838E-5</v>
      </c>
      <c r="P3" s="4">
        <v>0.52231096183707215</v>
      </c>
      <c r="Q3" s="4">
        <v>0.50773623073566232</v>
      </c>
      <c r="R3" s="4">
        <v>0</v>
      </c>
      <c r="S3" s="4">
        <v>0.1671395077878631</v>
      </c>
      <c r="T3" s="4">
        <v>3.300285499781805</v>
      </c>
    </row>
    <row r="4" spans="1:20" ht="15.5" x14ac:dyDescent="0.35">
      <c r="A4" s="4" t="s">
        <v>274</v>
      </c>
      <c r="B4" s="4">
        <v>0</v>
      </c>
      <c r="C4" s="4" t="s">
        <v>89</v>
      </c>
      <c r="D4" s="4" t="s">
        <v>148</v>
      </c>
      <c r="E4" s="4" t="s">
        <v>207</v>
      </c>
      <c r="F4" s="4">
        <v>7.1957247960079227E-4</v>
      </c>
      <c r="G4" s="4">
        <v>10.250333622643268</v>
      </c>
      <c r="H4" s="4">
        <v>12.362549475241174</v>
      </c>
      <c r="I4" s="4">
        <v>4.7491783653652293E-4</v>
      </c>
      <c r="J4" s="4">
        <v>6.0476968373595277</v>
      </c>
      <c r="K4" s="4">
        <v>5.9340237481157629</v>
      </c>
      <c r="L4" s="4">
        <v>2.4465464306426933E-4</v>
      </c>
      <c r="M4" s="4">
        <v>4.2026367852837394</v>
      </c>
      <c r="N4" s="4">
        <v>6.428525727125411</v>
      </c>
      <c r="O4" s="4">
        <v>2.1587174388023768E-5</v>
      </c>
      <c r="P4" s="4">
        <v>0.51251668113216342</v>
      </c>
      <c r="Q4" s="4">
        <v>0.49450197900964699</v>
      </c>
      <c r="R4" s="4">
        <v>0</v>
      </c>
      <c r="S4" s="4">
        <v>0.1640053379622923</v>
      </c>
      <c r="T4" s="4">
        <v>3.2142628635627055</v>
      </c>
    </row>
    <row r="5" spans="1:20" ht="15.5" x14ac:dyDescent="0.35">
      <c r="A5" s="4" t="s">
        <v>274</v>
      </c>
      <c r="B5" s="4">
        <v>0</v>
      </c>
      <c r="C5" s="4" t="s">
        <v>90</v>
      </c>
      <c r="D5" s="4" t="s">
        <v>149</v>
      </c>
      <c r="E5" s="4" t="s">
        <v>208</v>
      </c>
      <c r="F5" s="4">
        <v>7.0534923234612885E-4</v>
      </c>
      <c r="G5" s="4">
        <v>10.030142979448375</v>
      </c>
      <c r="H5" s="4">
        <v>12.007004850169656</v>
      </c>
      <c r="I5" s="4">
        <v>4.6553049334844507E-4</v>
      </c>
      <c r="J5" s="4">
        <v>5.9177843578745408</v>
      </c>
      <c r="K5" s="4">
        <v>5.7633623280814348</v>
      </c>
      <c r="L5" s="4">
        <v>2.3981873899768378E-4</v>
      </c>
      <c r="M5" s="4">
        <v>4.1123586215738337</v>
      </c>
      <c r="N5" s="4">
        <v>6.243642522088221</v>
      </c>
      <c r="O5" s="4">
        <v>2.1160476970383865E-5</v>
      </c>
      <c r="P5" s="4">
        <v>0.50150714897241877</v>
      </c>
      <c r="Q5" s="4">
        <v>0.48028019400678623</v>
      </c>
      <c r="R5" s="4">
        <v>0</v>
      </c>
      <c r="S5" s="4">
        <v>0.16048228767117401</v>
      </c>
      <c r="T5" s="4">
        <v>3.1218212610441105</v>
      </c>
    </row>
    <row r="6" spans="1:20" ht="15.5" x14ac:dyDescent="0.35">
      <c r="A6" s="4" t="s">
        <v>274</v>
      </c>
      <c r="B6" s="4">
        <v>0</v>
      </c>
      <c r="C6" s="4" t="s">
        <v>91</v>
      </c>
      <c r="D6" s="4" t="s">
        <v>150</v>
      </c>
      <c r="E6" s="4" t="s">
        <v>209</v>
      </c>
      <c r="F6" s="4">
        <v>6.8947923872549023E-4</v>
      </c>
      <c r="G6" s="4">
        <v>9.7879447737393726</v>
      </c>
      <c r="H6" s="4">
        <v>11.630838246944846</v>
      </c>
      <c r="I6" s="4">
        <v>4.5505629755882357E-4</v>
      </c>
      <c r="J6" s="4">
        <v>5.7748874165062292</v>
      </c>
      <c r="K6" s="4">
        <v>5.5828023585335256</v>
      </c>
      <c r="L6" s="4">
        <v>2.3442294116666665E-4</v>
      </c>
      <c r="M6" s="4">
        <v>4.0130573572331425</v>
      </c>
      <c r="N6" s="4">
        <v>6.0480358884113201</v>
      </c>
      <c r="O6" s="4">
        <v>2.0684377161764707E-5</v>
      </c>
      <c r="P6" s="4">
        <v>0.48939723868696866</v>
      </c>
      <c r="Q6" s="4">
        <v>0.46523352987779382</v>
      </c>
      <c r="R6" s="4">
        <v>0</v>
      </c>
      <c r="S6" s="4">
        <v>0.15660711637982996</v>
      </c>
      <c r="T6" s="4">
        <v>3.0240179442056601</v>
      </c>
    </row>
    <row r="7" spans="1:20" ht="15.5" x14ac:dyDescent="0.35">
      <c r="A7" s="4" t="s">
        <v>274</v>
      </c>
      <c r="B7" s="4">
        <v>0</v>
      </c>
      <c r="C7" s="4" t="s">
        <v>92</v>
      </c>
      <c r="D7" s="4" t="s">
        <v>151</v>
      </c>
      <c r="E7" s="4" t="s">
        <v>210</v>
      </c>
      <c r="F7" s="4">
        <v>6.7213735004517747E-4</v>
      </c>
      <c r="G7" s="4">
        <v>9.5262112895215871</v>
      </c>
      <c r="H7" s="4">
        <v>11.237950932044072</v>
      </c>
      <c r="I7" s="4">
        <v>4.4361065102981718E-4</v>
      </c>
      <c r="J7" s="4">
        <v>5.6204646608177358</v>
      </c>
      <c r="K7" s="4">
        <v>5.3942164473811545</v>
      </c>
      <c r="L7" s="4">
        <v>2.2852669901536033E-4</v>
      </c>
      <c r="M7" s="4">
        <v>3.9057466287038505</v>
      </c>
      <c r="N7" s="4">
        <v>5.8437344846629173</v>
      </c>
      <c r="O7" s="4">
        <v>2.0164120501355322E-5</v>
      </c>
      <c r="P7" s="4">
        <v>0.47631056447607939</v>
      </c>
      <c r="Q7" s="4">
        <v>0.44951803728176287</v>
      </c>
      <c r="R7" s="4">
        <v>0</v>
      </c>
      <c r="S7" s="4">
        <v>0.15241938063234539</v>
      </c>
      <c r="T7" s="4">
        <v>2.9218672423314587</v>
      </c>
    </row>
    <row r="8" spans="1:20" ht="15.5" x14ac:dyDescent="0.35">
      <c r="A8" s="4" t="s">
        <v>274</v>
      </c>
      <c r="B8" s="4">
        <v>0</v>
      </c>
      <c r="C8" s="4" t="s">
        <v>93</v>
      </c>
      <c r="D8" s="4" t="s">
        <v>152</v>
      </c>
      <c r="E8" s="4" t="s">
        <v>211</v>
      </c>
      <c r="F8" s="4">
        <v>6.5350510991968465E-4</v>
      </c>
      <c r="G8" s="4">
        <v>9.2475241748452373</v>
      </c>
      <c r="H8" s="4">
        <v>10.832063436543951</v>
      </c>
      <c r="I8" s="4">
        <v>4.3131337254699191E-4</v>
      </c>
      <c r="J8" s="4">
        <v>5.45603926315869</v>
      </c>
      <c r="K8" s="4">
        <v>5.1993904495410961</v>
      </c>
      <c r="L8" s="4">
        <v>2.2219173737269277E-4</v>
      </c>
      <c r="M8" s="4">
        <v>3.7914849116865472</v>
      </c>
      <c r="N8" s="4">
        <v>5.6326729870028549</v>
      </c>
      <c r="O8" s="4">
        <v>1.960515329759054E-5</v>
      </c>
      <c r="P8" s="4">
        <v>0.46237620874226187</v>
      </c>
      <c r="Q8" s="4">
        <v>0.43328253746175804</v>
      </c>
      <c r="R8" s="4">
        <v>0</v>
      </c>
      <c r="S8" s="4">
        <v>0.1479603867975238</v>
      </c>
      <c r="T8" s="4">
        <v>2.8163364935014275</v>
      </c>
    </row>
    <row r="9" spans="1:20" ht="15.5" x14ac:dyDescent="0.35">
      <c r="A9" s="4" t="s">
        <v>274</v>
      </c>
      <c r="B9" s="4">
        <v>0</v>
      </c>
      <c r="C9" s="4" t="s">
        <v>94</v>
      </c>
      <c r="D9" s="4" t="s">
        <v>153</v>
      </c>
      <c r="E9" s="4" t="s">
        <v>212</v>
      </c>
      <c r="F9" s="4">
        <v>6.3376742948706931E-4</v>
      </c>
      <c r="G9" s="4">
        <v>8.9545150559857714</v>
      </c>
      <c r="H9" s="4">
        <v>10.416695531376401</v>
      </c>
      <c r="I9" s="4">
        <v>4.1828650346146574E-4</v>
      </c>
      <c r="J9" s="4">
        <v>5.2831638830316052</v>
      </c>
      <c r="K9" s="4">
        <v>5.0000138550606721</v>
      </c>
      <c r="L9" s="4">
        <v>2.1548092602560355E-4</v>
      </c>
      <c r="M9" s="4">
        <v>3.6713511729541661</v>
      </c>
      <c r="N9" s="4">
        <v>5.4166816763157293</v>
      </c>
      <c r="O9" s="4">
        <v>1.9013022884612078E-5</v>
      </c>
      <c r="P9" s="4">
        <v>0.44772575279928861</v>
      </c>
      <c r="Q9" s="4">
        <v>0.41666782125505608</v>
      </c>
      <c r="R9" s="4">
        <v>0</v>
      </c>
      <c r="S9" s="4">
        <v>0.14327224089577234</v>
      </c>
      <c r="T9" s="4">
        <v>2.7083408381578646</v>
      </c>
    </row>
    <row r="10" spans="1:20" ht="15.5" x14ac:dyDescent="0.35">
      <c r="A10" s="4" t="s">
        <v>274</v>
      </c>
      <c r="B10" s="4">
        <v>0</v>
      </c>
      <c r="C10" s="4" t="s">
        <v>95</v>
      </c>
      <c r="D10" s="4" t="s">
        <v>154</v>
      </c>
      <c r="E10" s="4" t="s">
        <v>213</v>
      </c>
      <c r="F10" s="4">
        <v>6.1310941182880286E-4</v>
      </c>
      <c r="G10" s="4">
        <v>8.6498124964738281</v>
      </c>
      <c r="H10" s="4">
        <v>9.9951457389322975</v>
      </c>
      <c r="I10" s="4">
        <v>4.0465221180700989E-4</v>
      </c>
      <c r="J10" s="4">
        <v>5.1033893729195583</v>
      </c>
      <c r="K10" s="4">
        <v>4.7976699546875023</v>
      </c>
      <c r="L10" s="4">
        <v>2.0845720002179297E-4</v>
      </c>
      <c r="M10" s="4">
        <v>3.5464231235542694</v>
      </c>
      <c r="N10" s="4">
        <v>5.1974757842447952</v>
      </c>
      <c r="O10" s="4">
        <v>1.8393282354864084E-5</v>
      </c>
      <c r="P10" s="4">
        <v>0.43249062482369144</v>
      </c>
      <c r="Q10" s="4">
        <v>0.39980582955729194</v>
      </c>
      <c r="R10" s="4">
        <v>0</v>
      </c>
      <c r="S10" s="4">
        <v>0.13839699994358126</v>
      </c>
      <c r="T10" s="4">
        <v>2.5987378921223976</v>
      </c>
    </row>
    <row r="11" spans="1:20" ht="15.5" x14ac:dyDescent="0.35">
      <c r="A11" s="4" t="s">
        <v>274</v>
      </c>
      <c r="B11" s="4">
        <v>0</v>
      </c>
      <c r="C11" s="4" t="s">
        <v>96</v>
      </c>
      <c r="D11" s="4" t="s">
        <v>155</v>
      </c>
      <c r="E11" s="4" t="s">
        <v>214</v>
      </c>
      <c r="F11" s="4">
        <v>5.9171341814598702E-4</v>
      </c>
      <c r="G11" s="4">
        <v>8.335995575166578</v>
      </c>
      <c r="H11" s="4">
        <v>9.5704730225947507</v>
      </c>
      <c r="I11" s="4">
        <v>3.9053085597635148E-4</v>
      </c>
      <c r="J11" s="4">
        <v>4.9182373893482811</v>
      </c>
      <c r="K11" s="4">
        <v>4.5938270508454799</v>
      </c>
      <c r="L11" s="4">
        <v>2.0118256216963558E-4</v>
      </c>
      <c r="M11" s="4">
        <v>3.4177581858182968</v>
      </c>
      <c r="N11" s="4">
        <v>4.9766459717492708</v>
      </c>
      <c r="O11" s="4">
        <v>1.7751402544379611E-5</v>
      </c>
      <c r="P11" s="4">
        <v>0.41679977875832891</v>
      </c>
      <c r="Q11" s="4">
        <v>0.38281892090379005</v>
      </c>
      <c r="R11" s="4">
        <v>0</v>
      </c>
      <c r="S11" s="4">
        <v>0.13337592920266525</v>
      </c>
      <c r="T11" s="4">
        <v>2.4883229858746354</v>
      </c>
    </row>
    <row r="12" spans="1:20" ht="15.5" x14ac:dyDescent="0.35">
      <c r="A12" s="4" t="s">
        <v>274</v>
      </c>
      <c r="B12" s="4">
        <v>0</v>
      </c>
      <c r="C12" s="4" t="s">
        <v>97</v>
      </c>
      <c r="D12" s="4" t="s">
        <v>156</v>
      </c>
      <c r="E12" s="4" t="s">
        <v>215</v>
      </c>
      <c r="F12" s="4">
        <v>5.697564458936879E-4</v>
      </c>
      <c r="G12" s="4">
        <v>8.0155542662675785</v>
      </c>
      <c r="H12" s="4">
        <v>9.1454822998965746</v>
      </c>
      <c r="I12" s="4">
        <v>3.7603925428983403E-4</v>
      </c>
      <c r="J12" s="4">
        <v>4.7291770170978706</v>
      </c>
      <c r="K12" s="4">
        <v>4.3898315039503553</v>
      </c>
      <c r="L12" s="4">
        <v>1.9371719160385387E-4</v>
      </c>
      <c r="M12" s="4">
        <v>3.286377249169707</v>
      </c>
      <c r="N12" s="4">
        <v>4.7556507959462193</v>
      </c>
      <c r="O12" s="4">
        <v>1.7092693376810637E-5</v>
      </c>
      <c r="P12" s="4">
        <v>0.40077771331337897</v>
      </c>
      <c r="Q12" s="4">
        <v>0.36581929199586299</v>
      </c>
      <c r="R12" s="4">
        <v>0</v>
      </c>
      <c r="S12" s="4">
        <v>0.12824886826028126</v>
      </c>
      <c r="T12" s="4">
        <v>2.3778253979731097</v>
      </c>
    </row>
    <row r="13" spans="1:20" ht="15.5" x14ac:dyDescent="0.35">
      <c r="A13" s="4" t="s">
        <v>274</v>
      </c>
      <c r="B13" s="4">
        <v>0</v>
      </c>
      <c r="C13" s="4" t="s">
        <v>98</v>
      </c>
      <c r="D13" s="4" t="s">
        <v>157</v>
      </c>
      <c r="E13" s="4" t="s">
        <v>216</v>
      </c>
      <c r="F13" s="4">
        <v>5.4740786702232457E-4</v>
      </c>
      <c r="G13" s="4">
        <v>7.6908566630089616</v>
      </c>
      <c r="H13" s="4">
        <v>8.7227146587832998</v>
      </c>
      <c r="I13" s="4">
        <v>3.6128919223473425E-4</v>
      </c>
      <c r="J13" s="4">
        <v>4.5376054311752867</v>
      </c>
      <c r="K13" s="4">
        <v>4.186903036215984</v>
      </c>
      <c r="L13" s="4">
        <v>1.8611867478759034E-4</v>
      </c>
      <c r="M13" s="4">
        <v>3.1532512318336741</v>
      </c>
      <c r="N13" s="4">
        <v>4.5358116225673157</v>
      </c>
      <c r="O13" s="4">
        <v>1.6422236010669737E-5</v>
      </c>
      <c r="P13" s="4">
        <v>0.38454283315044813</v>
      </c>
      <c r="Q13" s="4">
        <v>0.34890858635133198</v>
      </c>
      <c r="R13" s="4">
        <v>0</v>
      </c>
      <c r="S13" s="4">
        <v>0.1230537066081434</v>
      </c>
      <c r="T13" s="4">
        <v>2.2679058112836579</v>
      </c>
    </row>
    <row r="14" spans="1:20" ht="15.5" x14ac:dyDescent="0.35">
      <c r="A14" s="4" t="s">
        <v>274</v>
      </c>
      <c r="B14" s="4">
        <v>0</v>
      </c>
      <c r="C14" s="4" t="s">
        <v>99</v>
      </c>
      <c r="D14" s="4" t="s">
        <v>158</v>
      </c>
      <c r="E14" s="4" t="s">
        <v>217</v>
      </c>
      <c r="F14" s="4">
        <v>5.2482755372487255E-4</v>
      </c>
      <c r="G14" s="4">
        <v>7.3641229256497089</v>
      </c>
      <c r="H14" s="4">
        <v>8.3044425820937242</v>
      </c>
      <c r="I14" s="4">
        <v>3.4638618545841589E-4</v>
      </c>
      <c r="J14" s="4">
        <v>4.3448325261333283</v>
      </c>
      <c r="K14" s="4">
        <v>3.9861324394049875</v>
      </c>
      <c r="L14" s="4">
        <v>1.7844136826645666E-4</v>
      </c>
      <c r="M14" s="4">
        <v>3.0192903995163807</v>
      </c>
      <c r="N14" s="4">
        <v>4.3183101426887367</v>
      </c>
      <c r="O14" s="4">
        <v>1.5744826611746175E-5</v>
      </c>
      <c r="P14" s="4">
        <v>0.36820614628248549</v>
      </c>
      <c r="Q14" s="4">
        <v>0.33217770328374896</v>
      </c>
      <c r="R14" s="4">
        <v>0</v>
      </c>
      <c r="S14" s="4">
        <v>0.11782596681039535</v>
      </c>
      <c r="T14" s="4">
        <v>2.1591550713443683</v>
      </c>
    </row>
    <row r="15" spans="1:20" ht="15.5" x14ac:dyDescent="0.35">
      <c r="A15" s="4" t="s">
        <v>274</v>
      </c>
      <c r="B15" s="4">
        <v>0</v>
      </c>
      <c r="C15" s="4" t="s">
        <v>100</v>
      </c>
      <c r="D15" s="4" t="s">
        <v>159</v>
      </c>
      <c r="E15" s="4" t="s">
        <v>218</v>
      </c>
      <c r="F15" s="4">
        <v>5.0216440044585035E-4</v>
      </c>
      <c r="G15" s="4">
        <v>7.0374056758928694</v>
      </c>
      <c r="H15" s="4">
        <v>7.8926700703968837</v>
      </c>
      <c r="I15" s="4">
        <v>3.3142850429426123E-4</v>
      </c>
      <c r="J15" s="4">
        <v>4.1520693487767923</v>
      </c>
      <c r="K15" s="4">
        <v>3.7884816337905041</v>
      </c>
      <c r="L15" s="4">
        <v>1.7073589615158909E-4</v>
      </c>
      <c r="M15" s="4">
        <v>2.8853363271160761</v>
      </c>
      <c r="N15" s="4">
        <v>4.1041884366063801</v>
      </c>
      <c r="O15" s="4">
        <v>1.506493201337551E-5</v>
      </c>
      <c r="P15" s="4">
        <v>0.35187028379464347</v>
      </c>
      <c r="Q15" s="4">
        <v>0.31570680281587538</v>
      </c>
      <c r="R15" s="4">
        <v>0</v>
      </c>
      <c r="S15" s="4">
        <v>0.11259849081428591</v>
      </c>
      <c r="T15" s="4">
        <v>2.0520942183031901</v>
      </c>
    </row>
    <row r="16" spans="1:20" ht="15.5" x14ac:dyDescent="0.35">
      <c r="A16" s="4" t="s">
        <v>274</v>
      </c>
      <c r="B16" s="4">
        <v>0</v>
      </c>
      <c r="C16" s="4" t="s">
        <v>101</v>
      </c>
      <c r="D16" s="4" t="s">
        <v>160</v>
      </c>
      <c r="E16" s="4" t="s">
        <v>219</v>
      </c>
      <c r="F16" s="4">
        <v>4.7955519655052249E-4</v>
      </c>
      <c r="G16" s="4">
        <v>6.7125757438150613</v>
      </c>
      <c r="H16" s="4">
        <v>7.4891354825871641</v>
      </c>
      <c r="I16" s="4">
        <v>3.1650642972334483E-4</v>
      </c>
      <c r="J16" s="4">
        <v>3.960419688850886</v>
      </c>
      <c r="K16" s="4">
        <v>3.5947850316418388</v>
      </c>
      <c r="L16" s="4">
        <v>1.6304876682717763E-4</v>
      </c>
      <c r="M16" s="4">
        <v>2.7521560549641748</v>
      </c>
      <c r="N16" s="4">
        <v>3.8943504509453253</v>
      </c>
      <c r="O16" s="4">
        <v>1.4386655896515674E-5</v>
      </c>
      <c r="P16" s="4">
        <v>0.33562878719075306</v>
      </c>
      <c r="Q16" s="4">
        <v>0.29956541930348657</v>
      </c>
      <c r="R16" s="4">
        <v>0</v>
      </c>
      <c r="S16" s="4">
        <v>0.10740121190104099</v>
      </c>
      <c r="T16" s="4">
        <v>1.9471752254726626</v>
      </c>
    </row>
    <row r="17" spans="1:20" ht="15.5" x14ac:dyDescent="0.35">
      <c r="A17" s="4" t="s">
        <v>274</v>
      </c>
      <c r="B17" s="4">
        <v>0</v>
      </c>
      <c r="C17" s="4" t="s">
        <v>102</v>
      </c>
      <c r="D17" s="4" t="s">
        <v>161</v>
      </c>
      <c r="E17" s="4" t="s">
        <v>220</v>
      </c>
      <c r="F17" s="4">
        <v>4.5712394546478468E-4</v>
      </c>
      <c r="G17" s="4">
        <v>6.3913151347681456</v>
      </c>
      <c r="H17" s="4">
        <v>7.0953240447308694</v>
      </c>
      <c r="I17" s="4">
        <v>3.017018040067579E-4</v>
      </c>
      <c r="J17" s="4">
        <v>3.7708759295132057</v>
      </c>
      <c r="K17" s="4">
        <v>3.4057555414708172</v>
      </c>
      <c r="L17" s="4">
        <v>1.5542214145802677E-4</v>
      </c>
      <c r="M17" s="4">
        <v>2.6204392052549395</v>
      </c>
      <c r="N17" s="4">
        <v>3.6895685032600523</v>
      </c>
      <c r="O17" s="4">
        <v>1.371371836394354E-5</v>
      </c>
      <c r="P17" s="4">
        <v>0.31956575673840731</v>
      </c>
      <c r="Q17" s="4">
        <v>0.28381296178923476</v>
      </c>
      <c r="R17" s="4">
        <v>0</v>
      </c>
      <c r="S17" s="4">
        <v>0.10226104215629034</v>
      </c>
      <c r="T17" s="4">
        <v>1.8447842516300261</v>
      </c>
    </row>
    <row r="18" spans="1:20" ht="15.5" x14ac:dyDescent="0.35">
      <c r="A18" s="4" t="s">
        <v>274</v>
      </c>
      <c r="B18" s="4">
        <v>0</v>
      </c>
      <c r="C18" s="4" t="s">
        <v>103</v>
      </c>
      <c r="D18" s="4" t="s">
        <v>162</v>
      </c>
      <c r="E18" s="4" t="s">
        <v>221</v>
      </c>
      <c r="F18" s="4">
        <v>4.3498154858235888E-4</v>
      </c>
      <c r="G18" s="4">
        <v>6.0751141454119004</v>
      </c>
      <c r="H18" s="4">
        <v>6.7124783283585012</v>
      </c>
      <c r="I18" s="4">
        <v>2.8708782206435685E-4</v>
      </c>
      <c r="J18" s="4">
        <v>3.5843173457930209</v>
      </c>
      <c r="K18" s="4">
        <v>3.2219895976120805</v>
      </c>
      <c r="L18" s="4">
        <v>1.47893726518002E-4</v>
      </c>
      <c r="M18" s="4">
        <v>2.4907967996188791</v>
      </c>
      <c r="N18" s="4">
        <v>3.4904887307464207</v>
      </c>
      <c r="O18" s="4">
        <v>1.3049446457470765E-5</v>
      </c>
      <c r="P18" s="4">
        <v>0.30375570727059503</v>
      </c>
      <c r="Q18" s="4">
        <v>0.26849913313434004</v>
      </c>
      <c r="R18" s="4">
        <v>0</v>
      </c>
      <c r="S18" s="4">
        <v>9.7201826326590413E-2</v>
      </c>
      <c r="T18" s="4">
        <v>1.7452443653732104</v>
      </c>
    </row>
    <row r="19" spans="1:20" ht="15.5" x14ac:dyDescent="0.35">
      <c r="A19" s="4" t="s">
        <v>274</v>
      </c>
      <c r="B19" s="4">
        <v>0</v>
      </c>
      <c r="C19" s="4" t="s">
        <v>104</v>
      </c>
      <c r="D19" s="4" t="s">
        <v>163</v>
      </c>
      <c r="E19" s="4" t="s">
        <v>222</v>
      </c>
      <c r="F19" s="4">
        <v>4.1322564649155888E-4</v>
      </c>
      <c r="G19" s="4">
        <v>5.7652714551291551</v>
      </c>
      <c r="H19" s="4">
        <v>6.3416106535879289</v>
      </c>
      <c r="I19" s="4">
        <v>2.7272892668442887E-4</v>
      </c>
      <c r="J19" s="4">
        <v>3.4015101585262011</v>
      </c>
      <c r="K19" s="4">
        <v>3.0439731137222057</v>
      </c>
      <c r="L19" s="4">
        <v>1.4049671980713002E-4</v>
      </c>
      <c r="M19" s="4">
        <v>2.3637612966029535</v>
      </c>
      <c r="N19" s="4">
        <v>3.2976375398657232</v>
      </c>
      <c r="O19" s="4">
        <v>1.2396769394746766E-5</v>
      </c>
      <c r="P19" s="4">
        <v>0.28826357275645775</v>
      </c>
      <c r="Q19" s="4">
        <v>0.25366442614351714</v>
      </c>
      <c r="R19" s="4">
        <v>0</v>
      </c>
      <c r="S19" s="4">
        <v>9.2244343282066488E-2</v>
      </c>
      <c r="T19" s="4">
        <v>1.6488187699328616</v>
      </c>
    </row>
    <row r="20" spans="1:20" ht="15.5" x14ac:dyDescent="0.35">
      <c r="A20" s="4" t="s">
        <v>274</v>
      </c>
      <c r="B20" s="4">
        <v>0</v>
      </c>
      <c r="C20" s="4" t="s">
        <v>105</v>
      </c>
      <c r="D20" s="4" t="s">
        <v>164</v>
      </c>
      <c r="E20" s="4" t="s">
        <v>223</v>
      </c>
      <c r="F20" s="4">
        <v>3.9194080847964924E-4</v>
      </c>
      <c r="G20" s="4">
        <v>5.462898939417637</v>
      </c>
      <c r="H20" s="4">
        <v>5.9835205582332289</v>
      </c>
      <c r="I20" s="4">
        <v>2.586809335965685E-4</v>
      </c>
      <c r="J20" s="4">
        <v>3.2231103742564056</v>
      </c>
      <c r="K20" s="4">
        <v>2.8720898679519498</v>
      </c>
      <c r="L20" s="4">
        <v>1.3325987488308074E-4</v>
      </c>
      <c r="M20" s="4">
        <v>2.239788565161231</v>
      </c>
      <c r="N20" s="4">
        <v>3.1114306902812792</v>
      </c>
      <c r="O20" s="4">
        <v>1.1758224254389477E-5</v>
      </c>
      <c r="P20" s="4">
        <v>0.27314494697088187</v>
      </c>
      <c r="Q20" s="4">
        <v>0.23934082232932916</v>
      </c>
      <c r="R20" s="4">
        <v>0</v>
      </c>
      <c r="S20" s="4">
        <v>8.7406383030682197E-2</v>
      </c>
      <c r="T20" s="4">
        <v>1.5557153451406396</v>
      </c>
    </row>
    <row r="21" spans="1:20" ht="15.5" x14ac:dyDescent="0.35">
      <c r="A21" s="4" t="s">
        <v>274</v>
      </c>
      <c r="B21" s="4">
        <v>0</v>
      </c>
      <c r="C21" s="4" t="s">
        <v>106</v>
      </c>
      <c r="D21" s="4" t="s">
        <v>165</v>
      </c>
      <c r="E21" s="4" t="s">
        <v>224</v>
      </c>
      <c r="F21" s="4">
        <v>3.7119893526715169E-4</v>
      </c>
      <c r="G21" s="4">
        <v>5.168929106396277</v>
      </c>
      <c r="H21" s="4">
        <v>5.6388122642592213</v>
      </c>
      <c r="I21" s="4">
        <v>2.4499129727632011E-4</v>
      </c>
      <c r="J21" s="4">
        <v>3.0496681727738033</v>
      </c>
      <c r="K21" s="4">
        <v>2.7066298868444263</v>
      </c>
      <c r="L21" s="4">
        <v>1.2620763799083156E-4</v>
      </c>
      <c r="M21" s="4">
        <v>2.1192609336224733</v>
      </c>
      <c r="N21" s="4">
        <v>2.932182377414795</v>
      </c>
      <c r="O21" s="4">
        <v>1.1135968058014551E-5</v>
      </c>
      <c r="P21" s="4">
        <v>0.25844645531981386</v>
      </c>
      <c r="Q21" s="4">
        <v>0.22555249057036886</v>
      </c>
      <c r="R21" s="4">
        <v>0</v>
      </c>
      <c r="S21" s="4">
        <v>8.2702865702340436E-2</v>
      </c>
      <c r="T21" s="4">
        <v>1.4660911887073975</v>
      </c>
    </row>
    <row r="22" spans="1:20" ht="15.5" x14ac:dyDescent="0.35">
      <c r="A22" s="4" t="s">
        <v>274</v>
      </c>
      <c r="B22" s="4">
        <v>0</v>
      </c>
      <c r="C22" s="4" t="s">
        <v>107</v>
      </c>
      <c r="D22" s="4" t="s">
        <v>166</v>
      </c>
      <c r="E22" s="4" t="s">
        <v>225</v>
      </c>
      <c r="F22" s="4">
        <v>3.5105983491095025E-4</v>
      </c>
      <c r="G22" s="4">
        <v>4.8841247798007483</v>
      </c>
      <c r="H22" s="4">
        <v>5.3079128383745333</v>
      </c>
      <c r="I22" s="4">
        <v>2.3169949104122716E-4</v>
      </c>
      <c r="J22" s="4">
        <v>2.8816336200824413</v>
      </c>
      <c r="K22" s="4">
        <v>2.5477981624197761</v>
      </c>
      <c r="L22" s="4">
        <v>1.1936034386972307E-4</v>
      </c>
      <c r="M22" s="4">
        <v>2.0024911597183066</v>
      </c>
      <c r="N22" s="4">
        <v>2.7601146759547572</v>
      </c>
      <c r="O22" s="4">
        <v>1.0531795047328507E-5</v>
      </c>
      <c r="P22" s="4">
        <v>0.24420623899003743</v>
      </c>
      <c r="Q22" s="4">
        <v>0.21231651353498135</v>
      </c>
      <c r="R22" s="4">
        <v>0</v>
      </c>
      <c r="S22" s="4">
        <v>7.8145996476811974E-2</v>
      </c>
      <c r="T22" s="4">
        <v>1.3800573379773786</v>
      </c>
    </row>
    <row r="23" spans="1:20" ht="15.5" x14ac:dyDescent="0.35">
      <c r="A23" s="4" t="s">
        <v>274</v>
      </c>
      <c r="B23" s="4">
        <v>0</v>
      </c>
      <c r="C23" s="4" t="s">
        <v>108</v>
      </c>
      <c r="D23" s="4" t="s">
        <v>167</v>
      </c>
      <c r="E23" s="4" t="s">
        <v>226</v>
      </c>
      <c r="F23" s="4">
        <v>3.3157193288314445E-4</v>
      </c>
      <c r="G23" s="4">
        <v>4.6090904296974315</v>
      </c>
      <c r="H23" s="4">
        <v>4.9910905279925242</v>
      </c>
      <c r="I23" s="4">
        <v>2.1883747570287536E-4</v>
      </c>
      <c r="J23" s="4">
        <v>2.7193633535214845</v>
      </c>
      <c r="K23" s="4">
        <v>2.3957234534364114</v>
      </c>
      <c r="L23" s="4">
        <v>1.127344571802691E-4</v>
      </c>
      <c r="M23" s="4">
        <v>1.8897270761759468</v>
      </c>
      <c r="N23" s="4">
        <v>2.5953670745561128</v>
      </c>
      <c r="O23" s="4">
        <v>9.9471579864943328E-6</v>
      </c>
      <c r="P23" s="4">
        <v>0.23045452148487158</v>
      </c>
      <c r="Q23" s="4">
        <v>0.19964362111970096</v>
      </c>
      <c r="R23" s="4">
        <v>0</v>
      </c>
      <c r="S23" s="4">
        <v>7.374544687515891E-2</v>
      </c>
      <c r="T23" s="4">
        <v>1.2976835372780564</v>
      </c>
    </row>
    <row r="24" spans="1:20" ht="15.5" x14ac:dyDescent="0.35">
      <c r="A24" s="4" t="s">
        <v>274</v>
      </c>
      <c r="B24" s="4">
        <v>0</v>
      </c>
      <c r="C24" s="4" t="s">
        <v>109</v>
      </c>
      <c r="D24" s="4" t="s">
        <v>168</v>
      </c>
      <c r="E24" s="4" t="s">
        <v>227</v>
      </c>
      <c r="F24" s="4">
        <v>3.1277307930949151E-4</v>
      </c>
      <c r="G24" s="4">
        <v>4.3442846192951539</v>
      </c>
      <c r="H24" s="4">
        <v>4.6884728580178416</v>
      </c>
      <c r="I24" s="4">
        <v>2.0643023234426439E-4</v>
      </c>
      <c r="J24" s="4">
        <v>2.5631279253841406</v>
      </c>
      <c r="K24" s="4">
        <v>2.2504669718485637</v>
      </c>
      <c r="L24" s="4">
        <v>1.063428469652271E-4</v>
      </c>
      <c r="M24" s="4">
        <v>1.7811566939110131</v>
      </c>
      <c r="N24" s="4">
        <v>2.4380058861692779</v>
      </c>
      <c r="O24" s="4">
        <v>9.3831923792847452E-6</v>
      </c>
      <c r="P24" s="4">
        <v>0.2172142309647577</v>
      </c>
      <c r="Q24" s="4">
        <v>0.18753891432071368</v>
      </c>
      <c r="R24" s="4">
        <v>0</v>
      </c>
      <c r="S24" s="4">
        <v>6.9508553908722459E-2</v>
      </c>
      <c r="T24" s="4">
        <v>1.219002943084639</v>
      </c>
    </row>
    <row r="25" spans="1:20" ht="15.5" x14ac:dyDescent="0.35">
      <c r="A25" s="4" t="s">
        <v>274</v>
      </c>
      <c r="B25" s="4">
        <v>0</v>
      </c>
      <c r="C25" s="4" t="s">
        <v>110</v>
      </c>
      <c r="D25" s="4" t="s">
        <v>169</v>
      </c>
      <c r="E25" s="4" t="s">
        <v>228</v>
      </c>
      <c r="F25" s="4">
        <v>2.946914197430555E-4</v>
      </c>
      <c r="G25" s="4">
        <v>4.0900331023549166</v>
      </c>
      <c r="H25" s="4">
        <v>4.400064156741438</v>
      </c>
      <c r="I25" s="4">
        <v>1.9449633703041663E-4</v>
      </c>
      <c r="J25" s="4">
        <v>2.4131195303894009</v>
      </c>
      <c r="K25" s="4">
        <v>2.1120307952358903</v>
      </c>
      <c r="L25" s="4">
        <v>1.0019508271263886E-4</v>
      </c>
      <c r="M25" s="4">
        <v>1.6769135719655157</v>
      </c>
      <c r="N25" s="4">
        <v>2.2880333615055477</v>
      </c>
      <c r="O25" s="4">
        <v>8.8407425922916642E-6</v>
      </c>
      <c r="P25" s="4">
        <v>0.20450165511774585</v>
      </c>
      <c r="Q25" s="4">
        <v>0.17600256626965752</v>
      </c>
      <c r="R25" s="4">
        <v>0</v>
      </c>
      <c r="S25" s="4">
        <v>6.5440529637678671E-2</v>
      </c>
      <c r="T25" s="4">
        <v>1.1440166807527739</v>
      </c>
    </row>
    <row r="26" spans="1:20" ht="15.5" x14ac:dyDescent="0.35">
      <c r="A26" s="4" t="s">
        <v>274</v>
      </c>
      <c r="B26" s="4">
        <v>0</v>
      </c>
      <c r="C26" s="4" t="s">
        <v>111</v>
      </c>
      <c r="D26" s="4" t="s">
        <v>170</v>
      </c>
      <c r="E26" s="4" t="s">
        <v>229</v>
      </c>
      <c r="F26" s="4">
        <v>2.7734629999778723E-4</v>
      </c>
      <c r="G26" s="4">
        <v>3.8465421740515766</v>
      </c>
      <c r="H26" s="4">
        <v>4.1257622556038571</v>
      </c>
      <c r="I26" s="4">
        <v>1.8304855799853957E-4</v>
      </c>
      <c r="J26" s="4">
        <v>2.26945988269043</v>
      </c>
      <c r="K26" s="4">
        <v>1.9803658826898514</v>
      </c>
      <c r="L26" s="4">
        <v>9.4297741999247643E-5</v>
      </c>
      <c r="M26" s="4">
        <v>1.5770822913611464</v>
      </c>
      <c r="N26" s="4">
        <v>2.1453963729140058</v>
      </c>
      <c r="O26" s="4">
        <v>8.3203889999336171E-6</v>
      </c>
      <c r="P26" s="4">
        <v>0.19232710870257885</v>
      </c>
      <c r="Q26" s="4">
        <v>0.16503049022415428</v>
      </c>
      <c r="R26" s="4">
        <v>0</v>
      </c>
      <c r="S26" s="4">
        <v>6.1544674784825226E-2</v>
      </c>
      <c r="T26" s="4">
        <v>1.0726981864570029</v>
      </c>
    </row>
    <row r="27" spans="1:20" ht="15.5" x14ac:dyDescent="0.35">
      <c r="A27" s="4" t="s">
        <v>274</v>
      </c>
      <c r="B27" s="4">
        <v>0</v>
      </c>
      <c r="C27" s="4" t="s">
        <v>112</v>
      </c>
      <c r="D27" s="4" t="s">
        <v>171</v>
      </c>
      <c r="E27" s="4" t="s">
        <v>230</v>
      </c>
      <c r="F27" s="4">
        <v>2.6074917997398234E-4</v>
      </c>
      <c r="G27" s="4">
        <v>3.6139119458287308</v>
      </c>
      <c r="H27" s="4">
        <v>3.8653741767889382</v>
      </c>
      <c r="I27" s="4">
        <v>1.7209445878282835E-4</v>
      </c>
      <c r="J27" s="4">
        <v>2.1322080480389509</v>
      </c>
      <c r="K27" s="4">
        <v>1.8553796048586904</v>
      </c>
      <c r="L27" s="4">
        <v>8.8654721191153992E-5</v>
      </c>
      <c r="M27" s="4">
        <v>1.4817038977897796</v>
      </c>
      <c r="N27" s="4">
        <v>2.0099945719302479</v>
      </c>
      <c r="O27" s="4">
        <v>7.8224753992194691E-6</v>
      </c>
      <c r="P27" s="4">
        <v>0.18069559729143655</v>
      </c>
      <c r="Q27" s="4">
        <v>0.15461496707155753</v>
      </c>
      <c r="R27" s="4">
        <v>0</v>
      </c>
      <c r="S27" s="4">
        <v>5.7822591133259695E-2</v>
      </c>
      <c r="T27" s="4">
        <v>1.0049972859651239</v>
      </c>
    </row>
    <row r="28" spans="1:20" ht="15.5" x14ac:dyDescent="0.35">
      <c r="A28" s="4" t="s">
        <v>274</v>
      </c>
      <c r="B28" s="4">
        <v>0</v>
      </c>
      <c r="C28" s="4" t="s">
        <v>113</v>
      </c>
      <c r="D28" s="4" t="s">
        <v>172</v>
      </c>
      <c r="E28" s="4" t="s">
        <v>231</v>
      </c>
      <c r="F28" s="4">
        <v>2.4490453578766141E-4</v>
      </c>
      <c r="G28" s="4">
        <v>3.392149279314943</v>
      </c>
      <c r="H28" s="4">
        <v>3.6186306833675346</v>
      </c>
      <c r="I28" s="4">
        <v>1.6163699361985655E-4</v>
      </c>
      <c r="J28" s="4">
        <v>2.0013680747958165</v>
      </c>
      <c r="K28" s="4">
        <v>1.7369427280164165</v>
      </c>
      <c r="L28" s="4">
        <v>8.3267542167804874E-5</v>
      </c>
      <c r="M28" s="4">
        <v>1.3907812045191266</v>
      </c>
      <c r="N28" s="4">
        <v>1.8816879553511181</v>
      </c>
      <c r="O28" s="4">
        <v>7.3471360736298421E-6</v>
      </c>
      <c r="P28" s="4">
        <v>0.16960746396574716</v>
      </c>
      <c r="Q28" s="4">
        <v>0.14474522733470138</v>
      </c>
      <c r="R28" s="4">
        <v>0</v>
      </c>
      <c r="S28" s="4">
        <v>5.4274388469039092E-2</v>
      </c>
      <c r="T28" s="4">
        <v>0.94084397767555905</v>
      </c>
    </row>
    <row r="29" spans="1:20" ht="15.5" x14ac:dyDescent="0.35">
      <c r="A29" s="4" t="s">
        <v>274</v>
      </c>
      <c r="B29" s="4">
        <v>0</v>
      </c>
      <c r="C29" s="4" t="s">
        <v>114</v>
      </c>
      <c r="D29" s="4" t="s">
        <v>173</v>
      </c>
      <c r="E29" s="4" t="s">
        <v>232</v>
      </c>
      <c r="F29" s="4">
        <v>2.2981073368641007E-4</v>
      </c>
      <c r="G29" s="4">
        <v>3.1811801739524244</v>
      </c>
      <c r="H29" s="4">
        <v>3.3851996185443269</v>
      </c>
      <c r="I29" s="4">
        <v>1.5167508423303067E-4</v>
      </c>
      <c r="J29" s="4">
        <v>1.8768963026319303</v>
      </c>
      <c r="K29" s="4">
        <v>1.6248958169012768</v>
      </c>
      <c r="L29" s="4">
        <v>7.8135649453379418E-5</v>
      </c>
      <c r="M29" s="4">
        <v>1.3042838713204938</v>
      </c>
      <c r="N29" s="4">
        <v>1.7603038016430501</v>
      </c>
      <c r="O29" s="4">
        <v>6.8943220105923016E-6</v>
      </c>
      <c r="P29" s="4">
        <v>0.15905900869762124</v>
      </c>
      <c r="Q29" s="4">
        <v>0.13540798474177307</v>
      </c>
      <c r="R29" s="4">
        <v>0</v>
      </c>
      <c r="S29" s="4">
        <v>5.0898882783238793E-2</v>
      </c>
      <c r="T29" s="4">
        <v>0.88015190082152506</v>
      </c>
    </row>
    <row r="30" spans="1:20" ht="15.5" x14ac:dyDescent="0.35">
      <c r="A30" s="4" t="s">
        <v>274</v>
      </c>
      <c r="B30" s="4">
        <v>0</v>
      </c>
      <c r="C30" s="4" t="s">
        <v>115</v>
      </c>
      <c r="D30" s="4" t="s">
        <v>174</v>
      </c>
      <c r="E30" s="4" t="s">
        <v>233</v>
      </c>
      <c r="F30" s="4">
        <v>2.1546086307524859E-4</v>
      </c>
      <c r="G30" s="4">
        <v>2.9808614564891416</v>
      </c>
      <c r="H30" s="4">
        <v>3.164698003558255</v>
      </c>
      <c r="I30" s="4">
        <v>1.4220416962966407E-4</v>
      </c>
      <c r="J30" s="4">
        <v>1.7587082593285934</v>
      </c>
      <c r="K30" s="4">
        <v>1.5190550417079625</v>
      </c>
      <c r="L30" s="4">
        <v>7.3256693445584515E-5</v>
      </c>
      <c r="M30" s="4">
        <v>1.2221531971605479</v>
      </c>
      <c r="N30" s="4">
        <v>1.6456429618502926</v>
      </c>
      <c r="O30" s="4">
        <v>6.4638258922574575E-6</v>
      </c>
      <c r="P30" s="4">
        <v>0.14904307282445708</v>
      </c>
      <c r="Q30" s="4">
        <v>0.1265879201423302</v>
      </c>
      <c r="R30" s="4">
        <v>0</v>
      </c>
      <c r="S30" s="4">
        <v>4.7693783303826266E-2</v>
      </c>
      <c r="T30" s="4">
        <v>0.82282148092514629</v>
      </c>
    </row>
    <row r="31" spans="1:20" ht="15.5" x14ac:dyDescent="0.35">
      <c r="A31" s="4" t="s">
        <v>274</v>
      </c>
      <c r="B31" s="4">
        <v>0</v>
      </c>
      <c r="C31" s="4" t="s">
        <v>116</v>
      </c>
      <c r="D31" s="4" t="s">
        <v>175</v>
      </c>
      <c r="E31" s="4" t="s">
        <v>234</v>
      </c>
      <c r="F31" s="4">
        <v>2.0184351941428898E-4</v>
      </c>
      <c r="G31" s="4">
        <v>2.7909916673058679</v>
      </c>
      <c r="H31" s="4">
        <v>2.9567028984319959</v>
      </c>
      <c r="I31" s="4">
        <v>1.3321672281343074E-4</v>
      </c>
      <c r="J31" s="4">
        <v>1.6466850837104621</v>
      </c>
      <c r="K31" s="4">
        <v>1.419217391247358</v>
      </c>
      <c r="L31" s="4">
        <v>6.8626796600858251E-5</v>
      </c>
      <c r="M31" s="4">
        <v>1.1443065835954058</v>
      </c>
      <c r="N31" s="4">
        <v>1.5374855071846378</v>
      </c>
      <c r="O31" s="4">
        <v>6.0553055824286694E-6</v>
      </c>
      <c r="P31" s="4">
        <v>0.13954958336529341</v>
      </c>
      <c r="Q31" s="4">
        <v>0.11826811593727983</v>
      </c>
      <c r="R31" s="4">
        <v>0</v>
      </c>
      <c r="S31" s="4">
        <v>4.4655866676893891E-2</v>
      </c>
      <c r="T31" s="4">
        <v>0.76874275359231892</v>
      </c>
    </row>
    <row r="32" spans="1:20" ht="15.5" x14ac:dyDescent="0.35">
      <c r="A32" s="4" t="s">
        <v>274</v>
      </c>
      <c r="B32" s="4">
        <v>0</v>
      </c>
      <c r="C32" s="4" t="s">
        <v>117</v>
      </c>
      <c r="D32" s="4" t="s">
        <v>176</v>
      </c>
      <c r="E32" s="4" t="s">
        <v>235</v>
      </c>
      <c r="F32" s="4">
        <v>1.8894353074849031E-4</v>
      </c>
      <c r="G32" s="4">
        <v>2.6113210785275345</v>
      </c>
      <c r="H32" s="4">
        <v>2.7607610567929255</v>
      </c>
      <c r="I32" s="4">
        <v>1.247027302940036E-4</v>
      </c>
      <c r="J32" s="4">
        <v>1.5406794363312453</v>
      </c>
      <c r="K32" s="4">
        <v>1.3251653072606042</v>
      </c>
      <c r="L32" s="4">
        <v>6.4240800454486692E-5</v>
      </c>
      <c r="M32" s="4">
        <v>1.070641642196289</v>
      </c>
      <c r="N32" s="4">
        <v>1.4355957495323213</v>
      </c>
      <c r="O32" s="4">
        <v>5.668305922454709E-6</v>
      </c>
      <c r="P32" s="4">
        <v>0.13056605392637674</v>
      </c>
      <c r="Q32" s="4">
        <v>0.11043044227171703</v>
      </c>
      <c r="R32" s="4">
        <v>0</v>
      </c>
      <c r="S32" s="4">
        <v>4.1781137256440552E-2</v>
      </c>
      <c r="T32" s="4">
        <v>0.71779787476616064</v>
      </c>
    </row>
    <row r="33" spans="1:20" ht="15.5" x14ac:dyDescent="0.35">
      <c r="A33" s="4" t="s">
        <v>274</v>
      </c>
      <c r="B33" s="4">
        <v>0</v>
      </c>
      <c r="C33" s="4" t="s">
        <v>118</v>
      </c>
      <c r="D33" s="4" t="s">
        <v>177</v>
      </c>
      <c r="E33" s="4" t="s">
        <v>236</v>
      </c>
      <c r="F33" s="4">
        <v>1.7674262418034348E-4</v>
      </c>
      <c r="G33" s="4">
        <v>2.4415608121697661</v>
      </c>
      <c r="H33" s="4">
        <v>2.576397426270213</v>
      </c>
      <c r="I33" s="4">
        <v>1.166501319590267E-4</v>
      </c>
      <c r="J33" s="4">
        <v>1.4405208791801618</v>
      </c>
      <c r="K33" s="4">
        <v>1.2366707646097022</v>
      </c>
      <c r="L33" s="4">
        <v>6.0092492221316779E-5</v>
      </c>
      <c r="M33" s="4">
        <v>1.001039932989604</v>
      </c>
      <c r="N33" s="4">
        <v>1.3397266616605108</v>
      </c>
      <c r="O33" s="4">
        <v>5.3022787254103043E-6</v>
      </c>
      <c r="P33" s="4">
        <v>0.12207804060848831</v>
      </c>
      <c r="Q33" s="4">
        <v>0.10305589705080852</v>
      </c>
      <c r="R33" s="4">
        <v>0</v>
      </c>
      <c r="S33" s="4">
        <v>3.9064972994716257E-2</v>
      </c>
      <c r="T33" s="4">
        <v>0.6698633308302554</v>
      </c>
    </row>
    <row r="34" spans="1:20" ht="15.5" x14ac:dyDescent="0.35">
      <c r="A34" s="4" t="s">
        <v>274</v>
      </c>
      <c r="B34" s="4">
        <v>0</v>
      </c>
      <c r="C34" s="4" t="s">
        <v>119</v>
      </c>
      <c r="D34" s="4" t="s">
        <v>178</v>
      </c>
      <c r="E34" s="4" t="s">
        <v>237</v>
      </c>
      <c r="F34" s="4">
        <v>1.6522003071161326E-4</v>
      </c>
      <c r="G34" s="4">
        <v>2.2813910535972459</v>
      </c>
      <c r="H34" s="4">
        <v>2.4031225604362296</v>
      </c>
      <c r="I34" s="4">
        <v>1.0904522026966476E-4</v>
      </c>
      <c r="J34" s="4">
        <v>1.346020721622375</v>
      </c>
      <c r="K34" s="4">
        <v>1.1534988290093902</v>
      </c>
      <c r="L34" s="4">
        <v>5.6174810441948504E-5</v>
      </c>
      <c r="M34" s="4">
        <v>0.93537033197487074</v>
      </c>
      <c r="N34" s="4">
        <v>1.2496237314268395</v>
      </c>
      <c r="O34" s="4">
        <v>4.9566009213483977E-6</v>
      </c>
      <c r="P34" s="4">
        <v>0.1140695526798623</v>
      </c>
      <c r="Q34" s="4">
        <v>9.6124902417449185E-2</v>
      </c>
      <c r="R34" s="4">
        <v>0</v>
      </c>
      <c r="S34" s="4">
        <v>3.6502256857555933E-2</v>
      </c>
      <c r="T34" s="4">
        <v>0.62481186571341973</v>
      </c>
    </row>
    <row r="35" spans="1:20" ht="15.5" x14ac:dyDescent="0.35">
      <c r="A35" s="4" t="s">
        <v>274</v>
      </c>
      <c r="B35" s="4">
        <v>0</v>
      </c>
      <c r="C35" s="4" t="s">
        <v>120</v>
      </c>
      <c r="D35" s="4" t="s">
        <v>179</v>
      </c>
      <c r="E35" s="4" t="s">
        <v>238</v>
      </c>
      <c r="F35" s="4">
        <v>1.5435302858800943E-4</v>
      </c>
      <c r="G35" s="4">
        <v>2.1304683768742714</v>
      </c>
      <c r="H35" s="4">
        <v>2.2404390178242228</v>
      </c>
      <c r="I35" s="4">
        <v>1.0187299886808623E-4</v>
      </c>
      <c r="J35" s="4">
        <v>1.25697634235582</v>
      </c>
      <c r="K35" s="4">
        <v>1.0754107285556269</v>
      </c>
      <c r="L35" s="4">
        <v>5.2480029719923204E-5</v>
      </c>
      <c r="M35" s="4">
        <v>0.87349203451845125</v>
      </c>
      <c r="N35" s="4">
        <v>1.1650282892685959</v>
      </c>
      <c r="O35" s="4">
        <v>4.6305908576402827E-6</v>
      </c>
      <c r="P35" s="4">
        <v>0.10652341884371358</v>
      </c>
      <c r="Q35" s="4">
        <v>8.9617560712968919E-2</v>
      </c>
      <c r="R35" s="4">
        <v>0</v>
      </c>
      <c r="S35" s="4">
        <v>3.4087494029988341E-2</v>
      </c>
      <c r="T35" s="4">
        <v>0.58251414463429796</v>
      </c>
    </row>
    <row r="36" spans="1:20" ht="15.5" x14ac:dyDescent="0.35">
      <c r="A36" s="4" t="s">
        <v>274</v>
      </c>
      <c r="B36" s="4">
        <v>0</v>
      </c>
      <c r="C36" s="4" t="s">
        <v>121</v>
      </c>
      <c r="D36" s="4" t="s">
        <v>180</v>
      </c>
      <c r="E36" s="4" t="s">
        <v>239</v>
      </c>
      <c r="F36" s="4">
        <v>1.4411742661810659E-4</v>
      </c>
      <c r="G36" s="4">
        <v>1.9884322148098261</v>
      </c>
      <c r="H36" s="4">
        <v>2.0878468290876464</v>
      </c>
      <c r="I36" s="4">
        <v>9.5117501567950358E-5</v>
      </c>
      <c r="J36" s="4">
        <v>1.1731750067377973</v>
      </c>
      <c r="K36" s="4">
        <v>1.0021664779620703</v>
      </c>
      <c r="L36" s="4">
        <v>4.8999925050156236E-5</v>
      </c>
      <c r="M36" s="4">
        <v>0.81525720807202862</v>
      </c>
      <c r="N36" s="4">
        <v>1.0856803511255761</v>
      </c>
      <c r="O36" s="4">
        <v>4.3235227985431972E-6</v>
      </c>
      <c r="P36" s="4">
        <v>9.9421610740491315E-2</v>
      </c>
      <c r="Q36" s="4">
        <v>8.3513873163505864E-2</v>
      </c>
      <c r="R36" s="4">
        <v>0</v>
      </c>
      <c r="S36" s="4">
        <v>3.181491543695722E-2</v>
      </c>
      <c r="T36" s="4">
        <v>0.54284017556278807</v>
      </c>
    </row>
    <row r="37" spans="1:20" ht="15.5" x14ac:dyDescent="0.35">
      <c r="A37" s="4" t="s">
        <v>274</v>
      </c>
      <c r="B37" s="4">
        <v>0</v>
      </c>
      <c r="C37" s="4" t="s">
        <v>122</v>
      </c>
      <c r="D37" s="4" t="s">
        <v>181</v>
      </c>
      <c r="E37" s="4" t="s">
        <v>240</v>
      </c>
      <c r="F37" s="4">
        <v>1.3448798994747331E-4</v>
      </c>
      <c r="G37" s="4">
        <v>1.8549105183139973</v>
      </c>
      <c r="H37" s="4">
        <v>1.9448481156646875</v>
      </c>
      <c r="I37" s="4">
        <v>8.8762073365332393E-5</v>
      </c>
      <c r="J37" s="4">
        <v>1.0943972058052585</v>
      </c>
      <c r="K37" s="4">
        <v>0.93352709551905</v>
      </c>
      <c r="L37" s="4">
        <v>4.5725916582140922E-5</v>
      </c>
      <c r="M37" s="4">
        <v>0.76051331250873888</v>
      </c>
      <c r="N37" s="4">
        <v>1.0113210201456375</v>
      </c>
      <c r="O37" s="4">
        <v>4.0346396984241993E-6</v>
      </c>
      <c r="P37" s="4">
        <v>9.2745525915699872E-2</v>
      </c>
      <c r="Q37" s="4">
        <v>7.7793924626587505E-2</v>
      </c>
      <c r="R37" s="4">
        <v>0</v>
      </c>
      <c r="S37" s="4">
        <v>2.9678568293023958E-2</v>
      </c>
      <c r="T37" s="4">
        <v>0.50566051007281876</v>
      </c>
    </row>
    <row r="38" spans="1:20" ht="15.5" x14ac:dyDescent="0.35">
      <c r="A38" s="4" t="s">
        <v>274</v>
      </c>
      <c r="B38" s="4">
        <v>0</v>
      </c>
      <c r="C38" s="4" t="s">
        <v>123</v>
      </c>
      <c r="D38" s="4" t="s">
        <v>182</v>
      </c>
      <c r="E38" s="4" t="s">
        <v>241</v>
      </c>
      <c r="F38" s="4">
        <v>1.2543892058333134E-4</v>
      </c>
      <c r="G38" s="4">
        <v>1.7295261771371833</v>
      </c>
      <c r="H38" s="4">
        <v>1.8109526231577784</v>
      </c>
      <c r="I38" s="4">
        <v>8.2789687584998686E-5</v>
      </c>
      <c r="J38" s="4">
        <v>1.0204204445109382</v>
      </c>
      <c r="K38" s="4">
        <v>0.86925725911573359</v>
      </c>
      <c r="L38" s="4">
        <v>4.2649232998332655E-5</v>
      </c>
      <c r="M38" s="4">
        <v>0.7091057326262451</v>
      </c>
      <c r="N38" s="4">
        <v>0.94169536404204479</v>
      </c>
      <c r="O38" s="4">
        <v>3.76316761749994E-6</v>
      </c>
      <c r="P38" s="4">
        <v>8.6476308856859169E-2</v>
      </c>
      <c r="Q38" s="4">
        <v>7.2438104926311142E-2</v>
      </c>
      <c r="R38" s="4">
        <v>0</v>
      </c>
      <c r="S38" s="4">
        <v>2.7672418834194933E-2</v>
      </c>
      <c r="T38" s="4">
        <v>0.4708476820210224</v>
      </c>
    </row>
    <row r="39" spans="1:20" ht="15.5" x14ac:dyDescent="0.35">
      <c r="A39" s="4" t="s">
        <v>274</v>
      </c>
      <c r="B39" s="4">
        <v>0</v>
      </c>
      <c r="C39" s="4" t="s">
        <v>124</v>
      </c>
      <c r="D39" s="4" t="s">
        <v>183</v>
      </c>
      <c r="E39" s="4" t="s">
        <v>242</v>
      </c>
      <c r="F39" s="4">
        <v>1.1694391902872183E-4</v>
      </c>
      <c r="G39" s="4">
        <v>1.6118975912476912</v>
      </c>
      <c r="H39" s="4">
        <v>1.6856768355339997</v>
      </c>
      <c r="I39" s="4">
        <v>7.7182986558956403E-5</v>
      </c>
      <c r="J39" s="4">
        <v>0.95101957883613775</v>
      </c>
      <c r="K39" s="4">
        <v>0.80912488105631986</v>
      </c>
      <c r="L39" s="4">
        <v>3.9760932469765416E-5</v>
      </c>
      <c r="M39" s="4">
        <v>0.66087801241155331</v>
      </c>
      <c r="N39" s="4">
        <v>0.87655195447767986</v>
      </c>
      <c r="O39" s="4">
        <v>3.5083175708616548E-6</v>
      </c>
      <c r="P39" s="4">
        <v>8.0594879562384564E-2</v>
      </c>
      <c r="Q39" s="4">
        <v>6.7427073421359993E-2</v>
      </c>
      <c r="R39" s="4">
        <v>0</v>
      </c>
      <c r="S39" s="4">
        <v>2.5790361459963058E-2</v>
      </c>
      <c r="T39" s="4">
        <v>0.43827597723883993</v>
      </c>
    </row>
    <row r="40" spans="1:20" ht="15.5" x14ac:dyDescent="0.35">
      <c r="A40" s="4" t="s">
        <v>274</v>
      </c>
      <c r="B40" s="4">
        <v>0</v>
      </c>
      <c r="C40" s="4" t="s">
        <v>125</v>
      </c>
      <c r="D40" s="4" t="s">
        <v>184</v>
      </c>
      <c r="E40" s="4" t="s">
        <v>243</v>
      </c>
      <c r="F40" s="4">
        <v>1.0897656175103892E-4</v>
      </c>
      <c r="G40" s="4">
        <v>1.5016437248896293</v>
      </c>
      <c r="H40" s="4">
        <v>1.5685482776478337</v>
      </c>
      <c r="I40" s="4">
        <v>7.1924530755685697E-5</v>
      </c>
      <c r="J40" s="4">
        <v>0.88596979768488127</v>
      </c>
      <c r="K40" s="4">
        <v>0.75290317327096012</v>
      </c>
      <c r="L40" s="4">
        <v>3.7052030995353233E-5</v>
      </c>
      <c r="M40" s="4">
        <v>0.61567392720474801</v>
      </c>
      <c r="N40" s="4">
        <v>0.81564510437687354</v>
      </c>
      <c r="O40" s="4">
        <v>3.2692968525311674E-6</v>
      </c>
      <c r="P40" s="4">
        <v>7.5082186244481472E-2</v>
      </c>
      <c r="Q40" s="4">
        <v>6.2741931105913348E-2</v>
      </c>
      <c r="R40" s="4">
        <v>0</v>
      </c>
      <c r="S40" s="4">
        <v>2.4026299598234067E-2</v>
      </c>
      <c r="T40" s="4">
        <v>0.40782255218843677</v>
      </c>
    </row>
    <row r="41" spans="1:20" ht="15.5" x14ac:dyDescent="0.35">
      <c r="A41" s="4" t="s">
        <v>274</v>
      </c>
      <c r="B41" s="4">
        <v>0</v>
      </c>
      <c r="C41" s="4" t="s">
        <v>126</v>
      </c>
      <c r="D41" s="4" t="s">
        <v>185</v>
      </c>
      <c r="E41" s="4" t="s">
        <v>244</v>
      </c>
      <c r="F41" s="4">
        <v>1.0151066767026374E-4</v>
      </c>
      <c r="G41" s="4">
        <v>1.3983889278409651</v>
      </c>
      <c r="H41" s="4">
        <v>1.4591095394678879</v>
      </c>
      <c r="I41" s="4">
        <v>6.6997040662374071E-5</v>
      </c>
      <c r="J41" s="4">
        <v>0.82504946742616936</v>
      </c>
      <c r="K41" s="4">
        <v>0.70037257894458615</v>
      </c>
      <c r="L41" s="4">
        <v>3.4513627007889673E-5</v>
      </c>
      <c r="M41" s="4">
        <v>0.57333946041479567</v>
      </c>
      <c r="N41" s="4">
        <v>0.75873696052330175</v>
      </c>
      <c r="O41" s="4">
        <v>3.0453200301079123E-6</v>
      </c>
      <c r="P41" s="4">
        <v>6.9919446392048265E-2</v>
      </c>
      <c r="Q41" s="4">
        <v>5.836438157871552E-2</v>
      </c>
      <c r="R41" s="4">
        <v>0</v>
      </c>
      <c r="S41" s="4">
        <v>2.2374222845455441E-2</v>
      </c>
      <c r="T41" s="4">
        <v>0.37936848026165088</v>
      </c>
    </row>
    <row r="42" spans="1:20" ht="15.5" x14ac:dyDescent="0.35">
      <c r="A42" s="4" t="s">
        <v>274</v>
      </c>
      <c r="B42" s="4">
        <v>0</v>
      </c>
      <c r="C42" s="4" t="s">
        <v>127</v>
      </c>
      <c r="D42" s="4" t="s">
        <v>186</v>
      </c>
      <c r="E42" s="4" t="s">
        <v>245</v>
      </c>
      <c r="F42" s="4">
        <v>9.452040371148702E-5</v>
      </c>
      <c r="G42" s="4">
        <v>1.3017641741149566</v>
      </c>
      <c r="H42" s="4">
        <v>1.3569184696454473</v>
      </c>
      <c r="I42" s="4">
        <v>6.2383466449581436E-5</v>
      </c>
      <c r="J42" s="4">
        <v>0.76804086272782435</v>
      </c>
      <c r="K42" s="4">
        <v>0.65132086542981471</v>
      </c>
      <c r="L42" s="4">
        <v>3.2136937261905584E-5</v>
      </c>
      <c r="M42" s="4">
        <v>0.53372331138713214</v>
      </c>
      <c r="N42" s="4">
        <v>0.70559760421563256</v>
      </c>
      <c r="O42" s="4">
        <v>2.8356121113446107E-6</v>
      </c>
      <c r="P42" s="4">
        <v>6.508820870574783E-2</v>
      </c>
      <c r="Q42" s="4">
        <v>5.4276738785817895E-2</v>
      </c>
      <c r="R42" s="4">
        <v>0</v>
      </c>
      <c r="S42" s="4">
        <v>2.0828226785839305E-2</v>
      </c>
      <c r="T42" s="4">
        <v>0.35279880210781628</v>
      </c>
    </row>
    <row r="43" spans="1:20" ht="15.5" x14ac:dyDescent="0.35">
      <c r="A43" s="4" t="s">
        <v>274</v>
      </c>
      <c r="B43" s="4">
        <v>0</v>
      </c>
      <c r="C43" s="4" t="s">
        <v>128</v>
      </c>
      <c r="D43" s="4" t="s">
        <v>187</v>
      </c>
      <c r="E43" s="4" t="s">
        <v>246</v>
      </c>
      <c r="F43" s="4">
        <v>8.7980443120741036E-5</v>
      </c>
      <c r="G43" s="4">
        <v>1.2114090607341375</v>
      </c>
      <c r="H43" s="4">
        <v>1.2615493368515645</v>
      </c>
      <c r="I43" s="4">
        <v>5.8067092459689087E-5</v>
      </c>
      <c r="J43" s="4">
        <v>0.71473134583314102</v>
      </c>
      <c r="K43" s="4">
        <v>0.60554368168875095</v>
      </c>
      <c r="L43" s="4">
        <v>2.991335066105195E-5</v>
      </c>
      <c r="M43" s="4">
        <v>0.49667771490099633</v>
      </c>
      <c r="N43" s="4">
        <v>0.65600565516281351</v>
      </c>
      <c r="O43" s="4">
        <v>2.6394132936222312E-6</v>
      </c>
      <c r="P43" s="4">
        <v>6.0570453036706877E-2</v>
      </c>
      <c r="Q43" s="4">
        <v>5.0461973474062581E-2</v>
      </c>
      <c r="R43" s="4">
        <v>0</v>
      </c>
      <c r="S43" s="4">
        <v>1.9382544971746199E-2</v>
      </c>
      <c r="T43" s="4">
        <v>0.32800282758140675</v>
      </c>
    </row>
    <row r="44" spans="1:20" ht="15.5" x14ac:dyDescent="0.35">
      <c r="A44" s="4" t="s">
        <v>274</v>
      </c>
      <c r="B44" s="4">
        <v>0</v>
      </c>
      <c r="C44" s="4" t="s">
        <v>129</v>
      </c>
      <c r="D44" s="4" t="s">
        <v>188</v>
      </c>
      <c r="E44" s="4" t="s">
        <v>247</v>
      </c>
      <c r="F44" s="4">
        <v>8.1866093492995482E-5</v>
      </c>
      <c r="G44" s="4">
        <v>1.1269733972463682</v>
      </c>
      <c r="H44" s="4">
        <v>1.1725936412876361</v>
      </c>
      <c r="I44" s="4">
        <v>5.4031621705377018E-5</v>
      </c>
      <c r="J44" s="4">
        <v>0.66491430437535726</v>
      </c>
      <c r="K44" s="4">
        <v>0.56284494781806527</v>
      </c>
      <c r="L44" s="4">
        <v>2.7834471787618461E-5</v>
      </c>
      <c r="M44" s="4">
        <v>0.46205909287101093</v>
      </c>
      <c r="N44" s="4">
        <v>0.60974869346957083</v>
      </c>
      <c r="O44" s="4">
        <v>2.4559828047898643E-6</v>
      </c>
      <c r="P44" s="4">
        <v>5.6348669862318415E-2</v>
      </c>
      <c r="Q44" s="4">
        <v>4.6903745651505444E-2</v>
      </c>
      <c r="R44" s="4">
        <v>0</v>
      </c>
      <c r="S44" s="4">
        <v>1.8031574355941892E-2</v>
      </c>
      <c r="T44" s="4">
        <v>0.30487434673478542</v>
      </c>
    </row>
    <row r="45" spans="1:20" ht="15.5" x14ac:dyDescent="0.35">
      <c r="A45" s="4" t="s">
        <v>274</v>
      </c>
      <c r="B45" s="4">
        <v>0</v>
      </c>
      <c r="C45" s="4" t="s">
        <v>130</v>
      </c>
      <c r="D45" s="4" t="s">
        <v>189</v>
      </c>
      <c r="E45" s="4" t="s">
        <v>248</v>
      </c>
      <c r="F45" s="4">
        <v>7.6153397965752719E-5</v>
      </c>
      <c r="G45" s="4">
        <v>1.0481184376558641</v>
      </c>
      <c r="H45" s="4">
        <v>1.0896606299433498</v>
      </c>
      <c r="I45" s="4">
        <v>5.0261242657396799E-5</v>
      </c>
      <c r="J45" s="4">
        <v>0.61838987821695979</v>
      </c>
      <c r="K45" s="4">
        <v>0.52303710237280787</v>
      </c>
      <c r="L45" s="4">
        <v>2.5892155308355923E-5</v>
      </c>
      <c r="M45" s="4">
        <v>0.42972855943890426</v>
      </c>
      <c r="N45" s="4">
        <v>0.56662352757054191</v>
      </c>
      <c r="O45" s="4">
        <v>2.2846019389725816E-6</v>
      </c>
      <c r="P45" s="4">
        <v>5.2405921882793208E-2</v>
      </c>
      <c r="Q45" s="4">
        <v>4.3586425197733994E-2</v>
      </c>
      <c r="R45" s="4">
        <v>0</v>
      </c>
      <c r="S45" s="4">
        <v>1.6769895002493825E-2</v>
      </c>
      <c r="T45" s="4">
        <v>0.28331176378527095</v>
      </c>
    </row>
    <row r="46" spans="1:20" ht="15.5" x14ac:dyDescent="0.35">
      <c r="A46" s="4" t="s">
        <v>274</v>
      </c>
      <c r="B46" s="4">
        <v>0</v>
      </c>
      <c r="C46" s="4" t="s">
        <v>131</v>
      </c>
      <c r="D46" s="4" t="s">
        <v>190</v>
      </c>
      <c r="E46" s="4" t="s">
        <v>249</v>
      </c>
      <c r="F46" s="4">
        <v>7.081921290590764E-5</v>
      </c>
      <c r="G46" s="4">
        <v>0.97451780169093383</v>
      </c>
      <c r="H46" s="4">
        <v>1.0123775617509061</v>
      </c>
      <c r="I46" s="4">
        <v>4.6740680517899047E-5</v>
      </c>
      <c r="J46" s="4">
        <v>0.57496550299765092</v>
      </c>
      <c r="K46" s="4">
        <v>0.4859412296404349</v>
      </c>
      <c r="L46" s="4">
        <v>2.4078532388008596E-5</v>
      </c>
      <c r="M46" s="4">
        <v>0.39955229869328285</v>
      </c>
      <c r="N46" s="4">
        <v>0.52643633211047114</v>
      </c>
      <c r="O46" s="4">
        <v>2.1245763871772293E-6</v>
      </c>
      <c r="P46" s="4">
        <v>4.8725890084546697E-2</v>
      </c>
      <c r="Q46" s="4">
        <v>4.0495102470036244E-2</v>
      </c>
      <c r="R46" s="4">
        <v>0</v>
      </c>
      <c r="S46" s="4">
        <v>1.5592284827054942E-2</v>
      </c>
      <c r="T46" s="4">
        <v>0.26321816605523557</v>
      </c>
    </row>
    <row r="47" spans="1:20" ht="15.5" x14ac:dyDescent="0.35">
      <c r="A47" s="4" t="s">
        <v>274</v>
      </c>
      <c r="B47" s="4">
        <v>0</v>
      </c>
      <c r="C47" s="4" t="s">
        <v>132</v>
      </c>
      <c r="D47" s="4" t="s">
        <v>191</v>
      </c>
      <c r="E47" s="4" t="s">
        <v>250</v>
      </c>
      <c r="F47" s="4">
        <v>6.5841265198560264E-5</v>
      </c>
      <c r="G47" s="4">
        <v>0.90585812827779622</v>
      </c>
      <c r="H47" s="4">
        <v>0.94038976351026948</v>
      </c>
      <c r="I47" s="4">
        <v>4.3455235031049774E-5</v>
      </c>
      <c r="J47" s="4">
        <v>0.53445629568389974</v>
      </c>
      <c r="K47" s="4">
        <v>0.45138708648492931</v>
      </c>
      <c r="L47" s="4">
        <v>2.2386030167510487E-5</v>
      </c>
      <c r="M47" s="4">
        <v>0.37140183259389642</v>
      </c>
      <c r="N47" s="4">
        <v>0.48900267702534017</v>
      </c>
      <c r="O47" s="4">
        <v>1.9752379559568079E-6</v>
      </c>
      <c r="P47" s="4">
        <v>4.5292906413889812E-2</v>
      </c>
      <c r="Q47" s="4">
        <v>3.7615590540410783E-2</v>
      </c>
      <c r="R47" s="4">
        <v>0</v>
      </c>
      <c r="S47" s="4">
        <v>1.4493730052444739E-2</v>
      </c>
      <c r="T47" s="4">
        <v>0.24450133851267009</v>
      </c>
    </row>
    <row r="48" spans="1:20" ht="15.5" x14ac:dyDescent="0.35">
      <c r="A48" s="4" t="s">
        <v>274</v>
      </c>
      <c r="B48" s="4">
        <v>0</v>
      </c>
      <c r="C48" s="4" t="s">
        <v>133</v>
      </c>
      <c r="D48" s="4" t="s">
        <v>192</v>
      </c>
      <c r="E48" s="4" t="s">
        <v>251</v>
      </c>
      <c r="F48" s="4">
        <v>6.119819198588519E-5</v>
      </c>
      <c r="G48" s="4">
        <v>0.8418395000718657</v>
      </c>
      <c r="H48" s="4">
        <v>0.87336051265595782</v>
      </c>
      <c r="I48" s="4">
        <v>4.0390806710684227E-5</v>
      </c>
      <c r="J48" s="4">
        <v>0.49668530504240072</v>
      </c>
      <c r="K48" s="4">
        <v>0.41921304607485976</v>
      </c>
      <c r="L48" s="4">
        <v>2.0807385275200963E-5</v>
      </c>
      <c r="M48" s="4">
        <v>0.34515419502946493</v>
      </c>
      <c r="N48" s="4">
        <v>0.45414746658109806</v>
      </c>
      <c r="O48" s="4">
        <v>1.8359457595765556E-6</v>
      </c>
      <c r="P48" s="4">
        <v>4.2091975003593289E-2</v>
      </c>
      <c r="Q48" s="4">
        <v>3.4934420506238316E-2</v>
      </c>
      <c r="R48" s="4">
        <v>0</v>
      </c>
      <c r="S48" s="4">
        <v>1.3469432001149851E-2</v>
      </c>
      <c r="T48" s="4">
        <v>0.22707373329054903</v>
      </c>
    </row>
    <row r="49" spans="1:20" ht="15.5" x14ac:dyDescent="0.35">
      <c r="A49" s="4" t="s">
        <v>274</v>
      </c>
      <c r="B49" s="4">
        <v>0</v>
      </c>
      <c r="C49" s="4" t="s">
        <v>134</v>
      </c>
      <c r="D49" s="4" t="s">
        <v>193</v>
      </c>
      <c r="E49" s="4" t="s">
        <v>252</v>
      </c>
      <c r="F49" s="4">
        <v>5.6869565435054668E-5</v>
      </c>
      <c r="G49" s="4">
        <v>0.7821756739700253</v>
      </c>
      <c r="H49" s="4">
        <v>0.8109707785013498</v>
      </c>
      <c r="I49" s="4">
        <v>3.7533913187136086E-5</v>
      </c>
      <c r="J49" s="4">
        <v>0.46148364764231492</v>
      </c>
      <c r="K49" s="4">
        <v>0.38926597368064791</v>
      </c>
      <c r="L49" s="4">
        <v>1.9335652247918586E-5</v>
      </c>
      <c r="M49" s="4">
        <v>0.32069202632771038</v>
      </c>
      <c r="N49" s="4">
        <v>0.42170480482070188</v>
      </c>
      <c r="O49" s="4">
        <v>1.7060869630516399E-6</v>
      </c>
      <c r="P49" s="4">
        <v>3.9108783698501265E-2</v>
      </c>
      <c r="Q49" s="4">
        <v>3.2438831140053991E-2</v>
      </c>
      <c r="R49" s="4">
        <v>0</v>
      </c>
      <c r="S49" s="4">
        <v>1.2514810783520404E-2</v>
      </c>
      <c r="T49" s="4">
        <v>0.21085240241035094</v>
      </c>
    </row>
    <row r="50" spans="1:20" ht="15.5" x14ac:dyDescent="0.35">
      <c r="A50" s="4" t="s">
        <v>274</v>
      </c>
      <c r="B50" s="4">
        <v>0</v>
      </c>
      <c r="C50" s="4" t="s">
        <v>135</v>
      </c>
      <c r="D50" s="4" t="s">
        <v>194</v>
      </c>
      <c r="E50" s="4" t="s">
        <v>253</v>
      </c>
      <c r="F50" s="4">
        <v>5.2835904850011357E-5</v>
      </c>
      <c r="G50" s="4">
        <v>0.7265941487604155</v>
      </c>
      <c r="H50" s="4">
        <v>0.75291884953523625</v>
      </c>
      <c r="I50" s="4">
        <v>3.4871697201007497E-5</v>
      </c>
      <c r="J50" s="4">
        <v>0.42869054776864512</v>
      </c>
      <c r="K50" s="4">
        <v>0.3614010477769134</v>
      </c>
      <c r="L50" s="4">
        <v>1.796420764900386E-5</v>
      </c>
      <c r="M50" s="4">
        <v>0.29790360099177032</v>
      </c>
      <c r="N50" s="4">
        <v>0.39151780175832285</v>
      </c>
      <c r="O50" s="4">
        <v>1.5850771455003407E-6</v>
      </c>
      <c r="P50" s="4">
        <v>3.6329707438020775E-2</v>
      </c>
      <c r="Q50" s="4">
        <v>3.011675398140945E-2</v>
      </c>
      <c r="R50" s="4">
        <v>0</v>
      </c>
      <c r="S50" s="4">
        <v>1.1625506380166649E-2</v>
      </c>
      <c r="T50" s="4">
        <v>0.19575890087916142</v>
      </c>
    </row>
    <row r="51" spans="1:20" ht="15.5" x14ac:dyDescent="0.35">
      <c r="A51" s="4" t="s">
        <v>274</v>
      </c>
      <c r="B51" s="4">
        <v>0</v>
      </c>
      <c r="C51" s="4" t="s">
        <v>136</v>
      </c>
      <c r="D51" s="4" t="s">
        <v>195</v>
      </c>
      <c r="E51" s="4" t="s">
        <v>254</v>
      </c>
      <c r="F51" s="4">
        <v>4.9078678188954471E-5</v>
      </c>
      <c r="G51" s="4">
        <v>0.67483609751014551</v>
      </c>
      <c r="H51" s="4">
        <v>0.6989198706575237</v>
      </c>
      <c r="I51" s="4">
        <v>3.2391927604709951E-5</v>
      </c>
      <c r="J51" s="4">
        <v>0.39815329753098583</v>
      </c>
      <c r="K51" s="4">
        <v>0.33548153791561136</v>
      </c>
      <c r="L51" s="4">
        <v>1.668675058424452E-5</v>
      </c>
      <c r="M51" s="4">
        <v>0.27668279997915962</v>
      </c>
      <c r="N51" s="4">
        <v>0.36343833274191234</v>
      </c>
      <c r="O51" s="4">
        <v>1.4723603456686342E-6</v>
      </c>
      <c r="P51" s="4">
        <v>3.3741804875507278E-2</v>
      </c>
      <c r="Q51" s="4">
        <v>2.7956794826300948E-2</v>
      </c>
      <c r="R51" s="4">
        <v>0</v>
      </c>
      <c r="S51" s="4">
        <v>1.0797377560162328E-2</v>
      </c>
      <c r="T51" s="4">
        <v>0.18171916637095617</v>
      </c>
    </row>
    <row r="52" spans="1:20" ht="15.5" x14ac:dyDescent="0.35">
      <c r="A52" s="4" t="s">
        <v>274</v>
      </c>
      <c r="B52" s="4">
        <v>0</v>
      </c>
      <c r="C52" s="4" t="s">
        <v>137</v>
      </c>
      <c r="D52" s="4" t="s">
        <v>196</v>
      </c>
      <c r="E52" s="4" t="s">
        <v>255</v>
      </c>
      <c r="F52" s="4">
        <v>4.5580294811265041E-5</v>
      </c>
      <c r="G52" s="4">
        <v>0.62665618897798891</v>
      </c>
      <c r="H52" s="4">
        <v>0.64870531091808303</v>
      </c>
      <c r="I52" s="4">
        <v>3.008299457543493E-5</v>
      </c>
      <c r="J52" s="4">
        <v>0.36972715149701346</v>
      </c>
      <c r="K52" s="4">
        <v>0.31137854924067987</v>
      </c>
      <c r="L52" s="4">
        <v>1.5497300235830112E-5</v>
      </c>
      <c r="M52" s="4">
        <v>0.25692903748097545</v>
      </c>
      <c r="N52" s="4">
        <v>0.33732676167740316</v>
      </c>
      <c r="O52" s="4">
        <v>1.3674088443379512E-6</v>
      </c>
      <c r="P52" s="4">
        <v>3.1332809448899449E-2</v>
      </c>
      <c r="Q52" s="4">
        <v>2.5948212436723322E-2</v>
      </c>
      <c r="R52" s="4">
        <v>0</v>
      </c>
      <c r="S52" s="4">
        <v>1.0026499023647823E-2</v>
      </c>
      <c r="T52" s="4">
        <v>0.16866338083870158</v>
      </c>
    </row>
    <row r="53" spans="1:20" ht="15.5" x14ac:dyDescent="0.35">
      <c r="A53" s="4" t="s">
        <v>274</v>
      </c>
      <c r="B53" s="4">
        <v>0</v>
      </c>
      <c r="C53" s="4" t="s">
        <v>138</v>
      </c>
      <c r="D53" s="4" t="s">
        <v>197</v>
      </c>
      <c r="E53" s="4" t="s">
        <v>256</v>
      </c>
      <c r="F53" s="4">
        <v>4.2324091056271542E-5</v>
      </c>
      <c r="G53" s="4">
        <v>0.58182231928594585</v>
      </c>
      <c r="H53" s="4">
        <v>0.60202237934943115</v>
      </c>
      <c r="I53" s="4">
        <v>2.7933900097139219E-5</v>
      </c>
      <c r="J53" s="4">
        <v>0.34327516837870803</v>
      </c>
      <c r="K53" s="4">
        <v>0.28897074208772694</v>
      </c>
      <c r="L53" s="4">
        <v>1.4390190959132322E-5</v>
      </c>
      <c r="M53" s="4">
        <v>0.2385471509072378</v>
      </c>
      <c r="N53" s="4">
        <v>0.31305163726170421</v>
      </c>
      <c r="O53" s="4">
        <v>1.2697227316881462E-6</v>
      </c>
      <c r="P53" s="4">
        <v>2.9091115964297296E-2</v>
      </c>
      <c r="Q53" s="4">
        <v>2.4080895173977247E-2</v>
      </c>
      <c r="R53" s="4">
        <v>0</v>
      </c>
      <c r="S53" s="4">
        <v>9.3091571085751335E-3</v>
      </c>
      <c r="T53" s="4">
        <v>0.1565258186308521</v>
      </c>
    </row>
    <row r="54" spans="1:20" ht="15.5" x14ac:dyDescent="0.35">
      <c r="A54" s="4" t="s">
        <v>274</v>
      </c>
      <c r="B54" s="4">
        <v>0</v>
      </c>
      <c r="C54" s="4" t="s">
        <v>139</v>
      </c>
      <c r="D54" s="4" t="s">
        <v>198</v>
      </c>
      <c r="E54" s="4" t="s">
        <v>257</v>
      </c>
      <c r="F54" s="4">
        <v>3.9294310052753762E-5</v>
      </c>
      <c r="G54" s="4">
        <v>0.54011527229692169</v>
      </c>
      <c r="H54" s="4">
        <v>0.55863340384045612</v>
      </c>
      <c r="I54" s="4">
        <v>2.5934244634817486E-5</v>
      </c>
      <c r="J54" s="4">
        <v>0.3186680106551838</v>
      </c>
      <c r="K54" s="4">
        <v>0.26814403384341895</v>
      </c>
      <c r="L54" s="4">
        <v>1.3360065417936278E-5</v>
      </c>
      <c r="M54" s="4">
        <v>0.22144726164173789</v>
      </c>
      <c r="N54" s="4">
        <v>0.29048936999703717</v>
      </c>
      <c r="O54" s="4">
        <v>1.1788293015826129E-6</v>
      </c>
      <c r="P54" s="4">
        <v>2.7005763614846086E-2</v>
      </c>
      <c r="Q54" s="4">
        <v>2.2345336153618247E-2</v>
      </c>
      <c r="R54" s="4">
        <v>0</v>
      </c>
      <c r="S54" s="4">
        <v>8.641844356750748E-3</v>
      </c>
      <c r="T54" s="4">
        <v>0.14524468499851859</v>
      </c>
    </row>
    <row r="55" spans="1:20" ht="15.5" x14ac:dyDescent="0.35">
      <c r="A55" s="4" t="s">
        <v>274</v>
      </c>
      <c r="B55" s="4">
        <v>0</v>
      </c>
      <c r="C55" s="4" t="s">
        <v>140</v>
      </c>
      <c r="D55" s="4" t="s">
        <v>199</v>
      </c>
      <c r="E55" s="4" t="s">
        <v>258</v>
      </c>
      <c r="F55" s="4">
        <v>3.6476076972694448E-5</v>
      </c>
      <c r="G55" s="4">
        <v>0.50132832462363186</v>
      </c>
      <c r="H55" s="4">
        <v>0.51831518566199963</v>
      </c>
      <c r="I55" s="4">
        <v>2.4074210801978338E-5</v>
      </c>
      <c r="J55" s="4">
        <v>0.29578371152794281</v>
      </c>
      <c r="K55" s="4">
        <v>0.24879128911775983</v>
      </c>
      <c r="L55" s="4">
        <v>1.2401866170716112E-5</v>
      </c>
      <c r="M55" s="4">
        <v>0.20554461309568905</v>
      </c>
      <c r="N55" s="4">
        <v>0.2695238965442398</v>
      </c>
      <c r="O55" s="4">
        <v>1.0942823091808334E-6</v>
      </c>
      <c r="P55" s="4">
        <v>2.5066416231181596E-2</v>
      </c>
      <c r="Q55" s="4">
        <v>2.0732607426479987E-2</v>
      </c>
      <c r="R55" s="4">
        <v>0</v>
      </c>
      <c r="S55" s="4">
        <v>8.0212531939781104E-3</v>
      </c>
      <c r="T55" s="4">
        <v>0.1347619482721199</v>
      </c>
    </row>
    <row r="56" spans="1:20" ht="15.5" x14ac:dyDescent="0.35">
      <c r="A56" s="4" t="s">
        <v>274</v>
      </c>
      <c r="B56" s="4">
        <v>0</v>
      </c>
      <c r="C56" s="4" t="s">
        <v>141</v>
      </c>
      <c r="D56" s="4" t="s">
        <v>200</v>
      </c>
      <c r="E56" s="4" t="s">
        <v>259</v>
      </c>
      <c r="F56" s="4">
        <v>3.3855370775275114E-5</v>
      </c>
      <c r="G56" s="4">
        <v>0.46526680892819922</v>
      </c>
      <c r="H56" s="4">
        <v>0.4808583402015944</v>
      </c>
      <c r="I56" s="4">
        <v>2.2344544711681575E-5</v>
      </c>
      <c r="J56" s="4">
        <v>0.2745074172676375</v>
      </c>
      <c r="K56" s="4">
        <v>0.23081200329676529</v>
      </c>
      <c r="L56" s="4">
        <v>1.1510826063593537E-5</v>
      </c>
      <c r="M56" s="4">
        <v>0.19075939166056166</v>
      </c>
      <c r="N56" s="4">
        <v>0.25004633690482908</v>
      </c>
      <c r="O56" s="4">
        <v>1.0156611232582533E-6</v>
      </c>
      <c r="P56" s="4">
        <v>2.3263340446409961E-2</v>
      </c>
      <c r="Q56" s="4">
        <v>1.9234333608063776E-2</v>
      </c>
      <c r="R56" s="4">
        <v>0</v>
      </c>
      <c r="S56" s="4">
        <v>7.4442689428511873E-3</v>
      </c>
      <c r="T56" s="4">
        <v>0.12502316845241454</v>
      </c>
    </row>
    <row r="57" spans="1:20" ht="15.5" x14ac:dyDescent="0.35">
      <c r="A57" s="4" t="s">
        <v>274</v>
      </c>
      <c r="B57" s="4">
        <v>0</v>
      </c>
      <c r="C57" s="4" t="s">
        <v>142</v>
      </c>
      <c r="D57" s="4" t="s">
        <v>201</v>
      </c>
      <c r="E57" s="4" t="s">
        <v>260</v>
      </c>
      <c r="F57" s="4">
        <v>3.1418993336854913E-5</v>
      </c>
      <c r="G57" s="4">
        <v>0.43174764715042102</v>
      </c>
      <c r="H57" s="4">
        <v>0.44606663266932162</v>
      </c>
      <c r="I57" s="4">
        <v>2.0736535602324244E-5</v>
      </c>
      <c r="J57" s="4">
        <v>0.25473111181874841</v>
      </c>
      <c r="K57" s="4">
        <v>0.21411198368127438</v>
      </c>
      <c r="L57" s="4">
        <v>1.0682457734530669E-5</v>
      </c>
      <c r="M57" s="4">
        <v>0.17701653533167261</v>
      </c>
      <c r="N57" s="4">
        <v>0.23195464898804724</v>
      </c>
      <c r="O57" s="4">
        <v>9.4256980010564737E-7</v>
      </c>
      <c r="P57" s="4">
        <v>2.1587382357521053E-2</v>
      </c>
      <c r="Q57" s="4">
        <v>1.7842665306772865E-2</v>
      </c>
      <c r="R57" s="4">
        <v>0</v>
      </c>
      <c r="S57" s="4">
        <v>6.9079623544067367E-3</v>
      </c>
      <c r="T57" s="4">
        <v>0.11597732449402362</v>
      </c>
    </row>
    <row r="58" spans="1:20" ht="15.5" x14ac:dyDescent="0.35">
      <c r="A58" s="4" t="s">
        <v>274</v>
      </c>
      <c r="B58" s="4">
        <v>0</v>
      </c>
      <c r="C58" s="4" t="s">
        <v>143</v>
      </c>
      <c r="D58" s="4" t="s">
        <v>202</v>
      </c>
      <c r="E58" s="4" t="s">
        <v>261</v>
      </c>
      <c r="F58" s="4">
        <v>2.9154536728785581E-5</v>
      </c>
      <c r="G58" s="4">
        <v>0.40059886351027241</v>
      </c>
      <c r="H58" s="4">
        <v>0.41375631597517259</v>
      </c>
      <c r="I58" s="4">
        <v>1.9241994240998485E-5</v>
      </c>
      <c r="J58" s="4">
        <v>0.23635332947106072</v>
      </c>
      <c r="K58" s="4">
        <v>0.19860303166808282</v>
      </c>
      <c r="L58" s="4">
        <v>9.9125424877870961E-6</v>
      </c>
      <c r="M58" s="4">
        <v>0.16424553403921169</v>
      </c>
      <c r="N58" s="4">
        <v>0.21515328430708977</v>
      </c>
      <c r="O58" s="4">
        <v>8.7463610186356739E-7</v>
      </c>
      <c r="P58" s="4">
        <v>2.0029943175513622E-2</v>
      </c>
      <c r="Q58" s="4">
        <v>1.6550252639006904E-2</v>
      </c>
      <c r="R58" s="4">
        <v>0</v>
      </c>
      <c r="S58" s="4">
        <v>6.4095818161643585E-3</v>
      </c>
      <c r="T58" s="4">
        <v>0.10757664215354489</v>
      </c>
    </row>
    <row r="59" spans="1:20" ht="15.5" x14ac:dyDescent="0.35">
      <c r="A59" s="4" t="s">
        <v>274</v>
      </c>
      <c r="B59" s="4">
        <v>0</v>
      </c>
      <c r="C59" s="4" t="s">
        <v>144</v>
      </c>
      <c r="D59" s="4" t="s">
        <v>203</v>
      </c>
      <c r="E59" s="4" t="s">
        <v>262</v>
      </c>
      <c r="F59" s="4">
        <v>2.7050349286351141E-5</v>
      </c>
      <c r="G59" s="4">
        <v>0.37165908555016774</v>
      </c>
      <c r="H59" s="4">
        <v>0.38375547662683968</v>
      </c>
      <c r="I59" s="4">
        <v>1.7853230528991753E-5</v>
      </c>
      <c r="J59" s="4">
        <v>0.21927886047459896</v>
      </c>
      <c r="K59" s="4">
        <v>0.18420262878088303</v>
      </c>
      <c r="L59" s="4">
        <v>9.1971187573593865E-6</v>
      </c>
      <c r="M59" s="4">
        <v>0.15238022507556875</v>
      </c>
      <c r="N59" s="4">
        <v>0.19955284784595664</v>
      </c>
      <c r="O59" s="4">
        <v>8.115104785905342E-7</v>
      </c>
      <c r="P59" s="4">
        <v>1.8582954277508387E-2</v>
      </c>
      <c r="Q59" s="4">
        <v>1.5350219065073587E-2</v>
      </c>
      <c r="R59" s="4">
        <v>0</v>
      </c>
      <c r="S59" s="4">
        <v>5.9465453688026838E-3</v>
      </c>
      <c r="T59" s="4">
        <v>9.9776423922978322E-2</v>
      </c>
    </row>
    <row r="60" spans="1:20" ht="15.5" x14ac:dyDescent="0.35">
      <c r="A60" s="4" t="s">
        <v>274</v>
      </c>
      <c r="B60" s="4">
        <v>0</v>
      </c>
      <c r="C60" s="4" t="s">
        <v>145</v>
      </c>
      <c r="D60" s="4" t="s">
        <v>204</v>
      </c>
      <c r="E60" s="4" t="s">
        <v>263</v>
      </c>
      <c r="F60" s="4">
        <v>1.0986246119938055E-5</v>
      </c>
      <c r="G60" s="4">
        <v>0.15093840247569398</v>
      </c>
      <c r="H60" s="4">
        <v>0.15582062241192987</v>
      </c>
      <c r="I60" s="4">
        <v>7.2509224391591169E-6</v>
      </c>
      <c r="J60" s="4">
        <v>8.9053657460659449E-2</v>
      </c>
      <c r="K60" s="4">
        <v>7.4793898757726338E-2</v>
      </c>
      <c r="L60" s="4">
        <v>3.7353236807789382E-6</v>
      </c>
      <c r="M60" s="4">
        <v>6.1884745015034527E-2</v>
      </c>
      <c r="N60" s="4">
        <v>8.1026723654203534E-2</v>
      </c>
      <c r="O60" s="4">
        <v>3.2958738359814164E-7</v>
      </c>
      <c r="P60" s="4">
        <v>7.5469201237846999E-3</v>
      </c>
      <c r="Q60" s="4">
        <v>6.2328248964771951E-3</v>
      </c>
      <c r="R60" s="4">
        <v>0</v>
      </c>
      <c r="S60" s="4">
        <v>2.4150144396111036E-3</v>
      </c>
      <c r="T60" s="4">
        <v>4.0513361827101767E-2</v>
      </c>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275</v>
      </c>
      <c r="B2" s="4">
        <v>0</v>
      </c>
      <c r="C2" s="4" t="s">
        <v>87</v>
      </c>
      <c r="D2" s="4" t="s">
        <v>146</v>
      </c>
      <c r="E2" s="4" t="s">
        <v>205</v>
      </c>
      <c r="F2" s="4">
        <v>0.30986166172224722</v>
      </c>
      <c r="G2" s="4">
        <v>1.8316968192945402</v>
      </c>
      <c r="H2" s="4">
        <v>1.0819083226909239</v>
      </c>
      <c r="I2" s="4">
        <v>0.20450869673668318</v>
      </c>
      <c r="J2" s="4">
        <v>1.0807011233837787</v>
      </c>
      <c r="K2" s="4">
        <v>0.51931599489164348</v>
      </c>
      <c r="L2" s="4">
        <v>0.10535296498556404</v>
      </c>
      <c r="M2" s="4">
        <v>0.75099569591076143</v>
      </c>
      <c r="N2" s="4">
        <v>0.56259232779928037</v>
      </c>
      <c r="O2" s="4">
        <v>9.2958498516674155E-3</v>
      </c>
      <c r="P2" s="4">
        <v>9.1584840964727021E-2</v>
      </c>
      <c r="Q2" s="4">
        <v>4.3276332907636952E-2</v>
      </c>
      <c r="R2" s="4">
        <v>0</v>
      </c>
      <c r="S2" s="4">
        <v>2.9307149108712644E-2</v>
      </c>
      <c r="T2" s="4">
        <v>0.28129616389964018</v>
      </c>
    </row>
    <row r="3" spans="1:20" ht="15.5" x14ac:dyDescent="0.35">
      <c r="A3" s="4" t="s">
        <v>275</v>
      </c>
      <c r="B3" s="4">
        <v>0</v>
      </c>
      <c r="C3" s="4" t="s">
        <v>88</v>
      </c>
      <c r="D3" s="4" t="s">
        <v>147</v>
      </c>
      <c r="E3" s="4" t="s">
        <v>206</v>
      </c>
      <c r="F3" s="4">
        <v>0.29073288577013412</v>
      </c>
      <c r="G3" s="4">
        <v>1.714434207580495</v>
      </c>
      <c r="H3" s="4">
        <v>1.0115888052964486</v>
      </c>
      <c r="I3" s="4">
        <v>0.19188370460828852</v>
      </c>
      <c r="J3" s="4">
        <v>1.0115161824724921</v>
      </c>
      <c r="K3" s="4">
        <v>0.48556262654229532</v>
      </c>
      <c r="L3" s="4">
        <v>9.8849181161845587E-2</v>
      </c>
      <c r="M3" s="4">
        <v>0.70291802510800294</v>
      </c>
      <c r="N3" s="4">
        <v>0.52602617875415325</v>
      </c>
      <c r="O3" s="4">
        <v>8.7219865731040236E-3</v>
      </c>
      <c r="P3" s="4">
        <v>8.5721710379024763E-2</v>
      </c>
      <c r="Q3" s="4">
        <v>4.0463552211857941E-2</v>
      </c>
      <c r="R3" s="4">
        <v>0</v>
      </c>
      <c r="S3" s="4">
        <v>2.7430947321287921E-2</v>
      </c>
      <c r="T3" s="4">
        <v>0.26301308937707663</v>
      </c>
    </row>
    <row r="4" spans="1:20" ht="15.5" x14ac:dyDescent="0.35">
      <c r="A4" s="4" t="s">
        <v>275</v>
      </c>
      <c r="B4" s="4">
        <v>0</v>
      </c>
      <c r="C4" s="4" t="s">
        <v>89</v>
      </c>
      <c r="D4" s="4" t="s">
        <v>148</v>
      </c>
      <c r="E4" s="4" t="s">
        <v>207</v>
      </c>
      <c r="F4" s="4">
        <v>0.27255352647247039</v>
      </c>
      <c r="G4" s="4">
        <v>1.6049269388998253</v>
      </c>
      <c r="H4" s="4">
        <v>0.94625632046351549</v>
      </c>
      <c r="I4" s="4">
        <v>0.17988532747183048</v>
      </c>
      <c r="J4" s="4">
        <v>0.94690689395089689</v>
      </c>
      <c r="K4" s="4">
        <v>0.45420303382248739</v>
      </c>
      <c r="L4" s="4">
        <v>9.2668199000639925E-2</v>
      </c>
      <c r="M4" s="4">
        <v>0.6580200449489283</v>
      </c>
      <c r="N4" s="4">
        <v>0.4920532866410281</v>
      </c>
      <c r="O4" s="4">
        <v>8.1766057941741119E-3</v>
      </c>
      <c r="P4" s="4">
        <v>8.0246346944991276E-2</v>
      </c>
      <c r="Q4" s="4">
        <v>3.7850252818540618E-2</v>
      </c>
      <c r="R4" s="4">
        <v>0</v>
      </c>
      <c r="S4" s="4">
        <v>2.5678831022397205E-2</v>
      </c>
      <c r="T4" s="4">
        <v>0.24602664332051405</v>
      </c>
    </row>
    <row r="5" spans="1:20" ht="15.5" x14ac:dyDescent="0.35">
      <c r="A5" s="4" t="s">
        <v>275</v>
      </c>
      <c r="B5" s="4">
        <v>0</v>
      </c>
      <c r="C5" s="4" t="s">
        <v>90</v>
      </c>
      <c r="D5" s="4" t="s">
        <v>149</v>
      </c>
      <c r="E5" s="4" t="s">
        <v>208</v>
      </c>
      <c r="F5" s="4">
        <v>0.25531844473798132</v>
      </c>
      <c r="G5" s="4">
        <v>1.5023720048894273</v>
      </c>
      <c r="H5" s="4">
        <v>0.88530988921828879</v>
      </c>
      <c r="I5" s="4">
        <v>0.16851017352706768</v>
      </c>
      <c r="J5" s="4">
        <v>0.88639948288476211</v>
      </c>
      <c r="K5" s="4">
        <v>0.42494874682477862</v>
      </c>
      <c r="L5" s="4">
        <v>8.680827121091364E-2</v>
      </c>
      <c r="M5" s="4">
        <v>0.61597252200466512</v>
      </c>
      <c r="N5" s="4">
        <v>0.46036114239351017</v>
      </c>
      <c r="O5" s="4">
        <v>7.6595533421394395E-3</v>
      </c>
      <c r="P5" s="4">
        <v>7.5118600244471367E-2</v>
      </c>
      <c r="Q5" s="4">
        <v>3.5412395568731554E-2</v>
      </c>
      <c r="R5" s="4">
        <v>0</v>
      </c>
      <c r="S5" s="4">
        <v>2.403795207823084E-2</v>
      </c>
      <c r="T5" s="4">
        <v>0.23018057119675508</v>
      </c>
    </row>
    <row r="6" spans="1:20" ht="15.5" x14ac:dyDescent="0.35">
      <c r="A6" s="4" t="s">
        <v>275</v>
      </c>
      <c r="B6" s="4">
        <v>0</v>
      </c>
      <c r="C6" s="4" t="s">
        <v>91</v>
      </c>
      <c r="D6" s="4" t="s">
        <v>150</v>
      </c>
      <c r="E6" s="4" t="s">
        <v>209</v>
      </c>
      <c r="F6" s="4">
        <v>0.23901196168598737</v>
      </c>
      <c r="G6" s="4">
        <v>1.4061511158217179</v>
      </c>
      <c r="H6" s="4">
        <v>0.82829433588684986</v>
      </c>
      <c r="I6" s="4">
        <v>0.15774789471275166</v>
      </c>
      <c r="J6" s="4">
        <v>0.82962915833481354</v>
      </c>
      <c r="K6" s="4">
        <v>0.39758128122568792</v>
      </c>
      <c r="L6" s="4">
        <v>8.1264066973235696E-2</v>
      </c>
      <c r="M6" s="4">
        <v>0.57652195748690427</v>
      </c>
      <c r="N6" s="4">
        <v>0.43071305466116194</v>
      </c>
      <c r="O6" s="4">
        <v>7.1703588505796206E-3</v>
      </c>
      <c r="P6" s="4">
        <v>7.0307555791085899E-2</v>
      </c>
      <c r="Q6" s="4">
        <v>3.3131773435473993E-2</v>
      </c>
      <c r="R6" s="4">
        <v>0</v>
      </c>
      <c r="S6" s="4">
        <v>2.2498417853147486E-2</v>
      </c>
      <c r="T6" s="4">
        <v>0.21535652733058097</v>
      </c>
    </row>
    <row r="7" spans="1:20" ht="15.5" x14ac:dyDescent="0.35">
      <c r="A7" s="4" t="s">
        <v>275</v>
      </c>
      <c r="B7" s="4">
        <v>0</v>
      </c>
      <c r="C7" s="4" t="s">
        <v>92</v>
      </c>
      <c r="D7" s="4" t="s">
        <v>151</v>
      </c>
      <c r="E7" s="4" t="s">
        <v>210</v>
      </c>
      <c r="F7" s="4">
        <v>0.2236109120250363</v>
      </c>
      <c r="G7" s="4">
        <v>1.3157734756071857</v>
      </c>
      <c r="H7" s="4">
        <v>0.77485643199306897</v>
      </c>
      <c r="I7" s="4">
        <v>0.14758320193652397</v>
      </c>
      <c r="J7" s="4">
        <v>0.77630635060823949</v>
      </c>
      <c r="K7" s="4">
        <v>0.37193108735667307</v>
      </c>
      <c r="L7" s="4">
        <v>7.6027710088512335E-2</v>
      </c>
      <c r="M7" s="4">
        <v>0.53946712499894611</v>
      </c>
      <c r="N7" s="4">
        <v>0.4029253446363959</v>
      </c>
      <c r="O7" s="4">
        <v>6.7083273607510888E-3</v>
      </c>
      <c r="P7" s="4">
        <v>6.5788673780359283E-2</v>
      </c>
      <c r="Q7" s="4">
        <v>3.099425727972276E-2</v>
      </c>
      <c r="R7" s="4">
        <v>0</v>
      </c>
      <c r="S7" s="4">
        <v>2.1052375609714971E-2</v>
      </c>
      <c r="T7" s="4">
        <v>0.20146267231819795</v>
      </c>
    </row>
    <row r="8" spans="1:20" ht="15.5" x14ac:dyDescent="0.35">
      <c r="A8" s="4" t="s">
        <v>275</v>
      </c>
      <c r="B8" s="4">
        <v>0</v>
      </c>
      <c r="C8" s="4" t="s">
        <v>93</v>
      </c>
      <c r="D8" s="4" t="s">
        <v>152</v>
      </c>
      <c r="E8" s="4" t="s">
        <v>211</v>
      </c>
      <c r="F8" s="4">
        <v>0.20908690518014425</v>
      </c>
      <c r="G8" s="4">
        <v>1.2308363619577734</v>
      </c>
      <c r="H8" s="4">
        <v>0.72471409847951973</v>
      </c>
      <c r="I8" s="4">
        <v>0.13799735741889521</v>
      </c>
      <c r="J8" s="4">
        <v>0.72619345355508624</v>
      </c>
      <c r="K8" s="4">
        <v>0.34786276727016946</v>
      </c>
      <c r="L8" s="4">
        <v>7.1089547761249039E-2</v>
      </c>
      <c r="M8" s="4">
        <v>0.504642908402687</v>
      </c>
      <c r="N8" s="4">
        <v>0.37685133120935027</v>
      </c>
      <c r="O8" s="4">
        <v>6.2726071554043269E-3</v>
      </c>
      <c r="P8" s="4">
        <v>6.1541818097888668E-2</v>
      </c>
      <c r="Q8" s="4">
        <v>2.8988563939180791E-2</v>
      </c>
      <c r="R8" s="4">
        <v>0</v>
      </c>
      <c r="S8" s="4">
        <v>1.9693381791324373E-2</v>
      </c>
      <c r="T8" s="4">
        <v>0.18842566560467514</v>
      </c>
    </row>
    <row r="9" spans="1:20" ht="15.5" x14ac:dyDescent="0.35">
      <c r="A9" s="4" t="s">
        <v>275</v>
      </c>
      <c r="B9" s="4">
        <v>0</v>
      </c>
      <c r="C9" s="4" t="s">
        <v>94</v>
      </c>
      <c r="D9" s="4" t="s">
        <v>153</v>
      </c>
      <c r="E9" s="4" t="s">
        <v>212</v>
      </c>
      <c r="F9" s="4">
        <v>0.19540800902475836</v>
      </c>
      <c r="G9" s="4">
        <v>1.1509981165292762</v>
      </c>
      <c r="H9" s="4">
        <v>0.67763494022452186</v>
      </c>
      <c r="I9" s="4">
        <v>0.12896928595634052</v>
      </c>
      <c r="J9" s="4">
        <v>0.67908888875227291</v>
      </c>
      <c r="K9" s="4">
        <v>0.32526477130777048</v>
      </c>
      <c r="L9" s="4">
        <v>6.6438723068417832E-2</v>
      </c>
      <c r="M9" s="4">
        <v>0.47190922777700323</v>
      </c>
      <c r="N9" s="4">
        <v>0.35237016891675138</v>
      </c>
      <c r="O9" s="4">
        <v>5.8622402707427506E-3</v>
      </c>
      <c r="P9" s="4">
        <v>5.7549905826463812E-2</v>
      </c>
      <c r="Q9" s="4">
        <v>2.7105397608980876E-2</v>
      </c>
      <c r="R9" s="4">
        <v>0</v>
      </c>
      <c r="S9" s="4">
        <v>1.8415969864468418E-2</v>
      </c>
      <c r="T9" s="4">
        <v>0.17618508445837569</v>
      </c>
    </row>
    <row r="10" spans="1:20" ht="15.5" x14ac:dyDescent="0.35">
      <c r="A10" s="4" t="s">
        <v>275</v>
      </c>
      <c r="B10" s="4">
        <v>0</v>
      </c>
      <c r="C10" s="4" t="s">
        <v>95</v>
      </c>
      <c r="D10" s="4" t="s">
        <v>154</v>
      </c>
      <c r="E10" s="4" t="s">
        <v>213</v>
      </c>
      <c r="F10" s="4">
        <v>0.18254001026305078</v>
      </c>
      <c r="G10" s="4">
        <v>1.0759597607734959</v>
      </c>
      <c r="H10" s="4">
        <v>0.63342139625601956</v>
      </c>
      <c r="I10" s="4">
        <v>0.12047640677361351</v>
      </c>
      <c r="J10" s="4">
        <v>0.6348162588563625</v>
      </c>
      <c r="K10" s="4">
        <v>0.30404227020288938</v>
      </c>
      <c r="L10" s="4">
        <v>6.2063603489437257E-2</v>
      </c>
      <c r="M10" s="4">
        <v>0.44114350191713325</v>
      </c>
      <c r="N10" s="4">
        <v>0.32937912605313019</v>
      </c>
      <c r="O10" s="4">
        <v>5.4762003078915236E-3</v>
      </c>
      <c r="P10" s="4">
        <v>5.3797988038674797E-2</v>
      </c>
      <c r="Q10" s="4">
        <v>2.5336855850240782E-2</v>
      </c>
      <c r="R10" s="4">
        <v>0</v>
      </c>
      <c r="S10" s="4">
        <v>1.7215356172375934E-2</v>
      </c>
      <c r="T10" s="4">
        <v>0.16468956302656509</v>
      </c>
    </row>
    <row r="11" spans="1:20" ht="15.5" x14ac:dyDescent="0.35">
      <c r="A11" s="4" t="s">
        <v>275</v>
      </c>
      <c r="B11" s="4">
        <v>0</v>
      </c>
      <c r="C11" s="4" t="s">
        <v>96</v>
      </c>
      <c r="D11" s="4" t="s">
        <v>155</v>
      </c>
      <c r="E11" s="4" t="s">
        <v>214</v>
      </c>
      <c r="F11" s="4">
        <v>0.17044736222588891</v>
      </c>
      <c r="G11" s="4">
        <v>1.0054525849291833</v>
      </c>
      <c r="H11" s="4">
        <v>0.5919005464557916</v>
      </c>
      <c r="I11" s="4">
        <v>0.11249525906908668</v>
      </c>
      <c r="J11" s="4">
        <v>0.59321702510821817</v>
      </c>
      <c r="K11" s="4">
        <v>0.28411226229877995</v>
      </c>
      <c r="L11" s="4">
        <v>5.7952103156802222E-2</v>
      </c>
      <c r="M11" s="4">
        <v>0.41223555982096516</v>
      </c>
      <c r="N11" s="4">
        <v>0.30778828415701165</v>
      </c>
      <c r="O11" s="4">
        <v>5.1134208667766674E-3</v>
      </c>
      <c r="P11" s="4">
        <v>5.0272629246459172E-2</v>
      </c>
      <c r="Q11" s="4">
        <v>2.3676021858231665E-2</v>
      </c>
      <c r="R11" s="4">
        <v>0</v>
      </c>
      <c r="S11" s="4">
        <v>1.6087241358866935E-2</v>
      </c>
      <c r="T11" s="4">
        <v>0.15389414207850582</v>
      </c>
    </row>
    <row r="12" spans="1:20" ht="15.5" x14ac:dyDescent="0.35">
      <c r="A12" s="4" t="s">
        <v>275</v>
      </c>
      <c r="B12" s="4">
        <v>0</v>
      </c>
      <c r="C12" s="4" t="s">
        <v>97</v>
      </c>
      <c r="D12" s="4" t="s">
        <v>156</v>
      </c>
      <c r="E12" s="4" t="s">
        <v>215</v>
      </c>
      <c r="F12" s="4">
        <v>0.15909390003209553</v>
      </c>
      <c r="G12" s="4">
        <v>0.93922985322647057</v>
      </c>
      <c r="H12" s="4">
        <v>0.5529171735516073</v>
      </c>
      <c r="I12" s="4">
        <v>0.10500197402118305</v>
      </c>
      <c r="J12" s="4">
        <v>0.55414561340361757</v>
      </c>
      <c r="K12" s="4">
        <v>0.26540024330477152</v>
      </c>
      <c r="L12" s="4">
        <v>5.4091926010912478E-2</v>
      </c>
      <c r="M12" s="4">
        <v>0.38508423982285289</v>
      </c>
      <c r="N12" s="4">
        <v>0.28751693024683578</v>
      </c>
      <c r="O12" s="4">
        <v>4.7728170009628656E-3</v>
      </c>
      <c r="P12" s="4">
        <v>4.6961492661323531E-2</v>
      </c>
      <c r="Q12" s="4">
        <v>2.2116686942064291E-2</v>
      </c>
      <c r="R12" s="4">
        <v>0</v>
      </c>
      <c r="S12" s="4">
        <v>1.5027677651623529E-2</v>
      </c>
      <c r="T12" s="4">
        <v>0.14375846512341789</v>
      </c>
    </row>
    <row r="13" spans="1:20" ht="15.5" x14ac:dyDescent="0.35">
      <c r="A13" s="4" t="s">
        <v>275</v>
      </c>
      <c r="B13" s="4">
        <v>0</v>
      </c>
      <c r="C13" s="4" t="s">
        <v>98</v>
      </c>
      <c r="D13" s="4" t="s">
        <v>157</v>
      </c>
      <c r="E13" s="4" t="s">
        <v>216</v>
      </c>
      <c r="F13" s="4">
        <v>0.14844338111558247</v>
      </c>
      <c r="G13" s="4">
        <v>0.87706132786573754</v>
      </c>
      <c r="H13" s="4">
        <v>0.51632908506086872</v>
      </c>
      <c r="I13" s="4">
        <v>9.7972631536284438E-2</v>
      </c>
      <c r="J13" s="4">
        <v>0.5174661834407851</v>
      </c>
      <c r="K13" s="4">
        <v>0.24783796082921697</v>
      </c>
      <c r="L13" s="4">
        <v>5.0470749579298035E-2</v>
      </c>
      <c r="M13" s="4">
        <v>0.35959514442495238</v>
      </c>
      <c r="N13" s="4">
        <v>0.26849112423165172</v>
      </c>
      <c r="O13" s="4">
        <v>4.4533014334674744E-3</v>
      </c>
      <c r="P13" s="4">
        <v>4.3853066393286878E-2</v>
      </c>
      <c r="Q13" s="4">
        <v>2.0653163402434751E-2</v>
      </c>
      <c r="R13" s="4">
        <v>0</v>
      </c>
      <c r="S13" s="4">
        <v>1.4032981245851801E-2</v>
      </c>
      <c r="T13" s="4">
        <v>0.13424556211582586</v>
      </c>
    </row>
    <row r="14" spans="1:20" ht="15.5" x14ac:dyDescent="0.35">
      <c r="A14" s="4" t="s">
        <v>275</v>
      </c>
      <c r="B14" s="4">
        <v>0</v>
      </c>
      <c r="C14" s="4" t="s">
        <v>99</v>
      </c>
      <c r="D14" s="4" t="s">
        <v>158</v>
      </c>
      <c r="E14" s="4" t="s">
        <v>217</v>
      </c>
      <c r="F14" s="4">
        <v>0.13845989345754914</v>
      </c>
      <c r="G14" s="4">
        <v>0.81872970763373587</v>
      </c>
      <c r="H14" s="4">
        <v>0.48200399230165181</v>
      </c>
      <c r="I14" s="4">
        <v>9.1383529681982434E-2</v>
      </c>
      <c r="J14" s="4">
        <v>0.48305052750390415</v>
      </c>
      <c r="K14" s="4">
        <v>0.23136191630479286</v>
      </c>
      <c r="L14" s="4">
        <v>4.7076363775566704E-2</v>
      </c>
      <c r="M14" s="4">
        <v>0.33567918012983167</v>
      </c>
      <c r="N14" s="4">
        <v>0.25064207599685895</v>
      </c>
      <c r="O14" s="4">
        <v>4.1537968037264738E-3</v>
      </c>
      <c r="P14" s="4">
        <v>4.0936485381686795E-2</v>
      </c>
      <c r="Q14" s="4">
        <v>1.9280159692066073E-2</v>
      </c>
      <c r="R14" s="4">
        <v>0</v>
      </c>
      <c r="S14" s="4">
        <v>1.3099675322139775E-2</v>
      </c>
      <c r="T14" s="4">
        <v>0.12532103799842947</v>
      </c>
    </row>
    <row r="15" spans="1:20" ht="15.5" x14ac:dyDescent="0.35">
      <c r="A15" s="4" t="s">
        <v>275</v>
      </c>
      <c r="B15" s="4">
        <v>0</v>
      </c>
      <c r="C15" s="4" t="s">
        <v>100</v>
      </c>
      <c r="D15" s="4" t="s">
        <v>159</v>
      </c>
      <c r="E15" s="4" t="s">
        <v>218</v>
      </c>
      <c r="F15" s="4">
        <v>0.12910816266307115</v>
      </c>
      <c r="G15" s="4">
        <v>0.7640283532885771</v>
      </c>
      <c r="H15" s="4">
        <v>0.44981745281906649</v>
      </c>
      <c r="I15" s="4">
        <v>8.5211387357626969E-2</v>
      </c>
      <c r="J15" s="4">
        <v>0.45077672844026045</v>
      </c>
      <c r="K15" s="4">
        <v>0.21591237735315191</v>
      </c>
      <c r="L15" s="4">
        <v>4.389677530544419E-2</v>
      </c>
      <c r="M15" s="4">
        <v>0.31325162484831659</v>
      </c>
      <c r="N15" s="4">
        <v>0.23390507546591457</v>
      </c>
      <c r="O15" s="4">
        <v>3.8732448798921345E-3</v>
      </c>
      <c r="P15" s="4">
        <v>3.8201417664428861E-2</v>
      </c>
      <c r="Q15" s="4">
        <v>1.7992698112762658E-2</v>
      </c>
      <c r="R15" s="4">
        <v>0</v>
      </c>
      <c r="S15" s="4">
        <v>1.2224453652617234E-2</v>
      </c>
      <c r="T15" s="4">
        <v>0.11695253773295729</v>
      </c>
    </row>
    <row r="16" spans="1:20" ht="15.5" x14ac:dyDescent="0.35">
      <c r="A16" s="4" t="s">
        <v>275</v>
      </c>
      <c r="B16" s="4">
        <v>0</v>
      </c>
      <c r="C16" s="4" t="s">
        <v>101</v>
      </c>
      <c r="D16" s="4" t="s">
        <v>160</v>
      </c>
      <c r="E16" s="4" t="s">
        <v>219</v>
      </c>
      <c r="F16" s="4">
        <v>0.12035367052856401</v>
      </c>
      <c r="G16" s="4">
        <v>0.71275922886904663</v>
      </c>
      <c r="H16" s="4">
        <v>0.41965115690802934</v>
      </c>
      <c r="I16" s="4">
        <v>7.9433422548852245E-2</v>
      </c>
      <c r="J16" s="4">
        <v>0.42052794503273749</v>
      </c>
      <c r="K16" s="4">
        <v>0.20143255531585408</v>
      </c>
      <c r="L16" s="4">
        <v>4.0920247979711756E-2</v>
      </c>
      <c r="M16" s="4">
        <v>0.29223128383630909</v>
      </c>
      <c r="N16" s="4">
        <v>0.21821860159217527</v>
      </c>
      <c r="O16" s="4">
        <v>3.6106101158569202E-3</v>
      </c>
      <c r="P16" s="4">
        <v>3.5637961443452333E-2</v>
      </c>
      <c r="Q16" s="4">
        <v>1.6786046276321173E-2</v>
      </c>
      <c r="R16" s="4">
        <v>0</v>
      </c>
      <c r="S16" s="4">
        <v>1.1404147661904746E-2</v>
      </c>
      <c r="T16" s="4">
        <v>0.10910930079608763</v>
      </c>
    </row>
    <row r="17" spans="1:20" ht="15.5" x14ac:dyDescent="0.35">
      <c r="A17" s="4" t="s">
        <v>275</v>
      </c>
      <c r="B17" s="4">
        <v>0</v>
      </c>
      <c r="C17" s="4" t="s">
        <v>102</v>
      </c>
      <c r="D17" s="4" t="s">
        <v>161</v>
      </c>
      <c r="E17" s="4" t="s">
        <v>220</v>
      </c>
      <c r="F17" s="4">
        <v>0.1121630890611913</v>
      </c>
      <c r="G17" s="4">
        <v>0.66473356047211585</v>
      </c>
      <c r="H17" s="4">
        <v>0.39139296585663802</v>
      </c>
      <c r="I17" s="4">
        <v>7.4027638780386262E-2</v>
      </c>
      <c r="J17" s="4">
        <v>0.39219280067854834</v>
      </c>
      <c r="K17" s="4">
        <v>0.18786862361118625</v>
      </c>
      <c r="L17" s="4">
        <v>3.813545028080504E-2</v>
      </c>
      <c r="M17" s="4">
        <v>0.27254075979356746</v>
      </c>
      <c r="N17" s="4">
        <v>0.20352434224545177</v>
      </c>
      <c r="O17" s="4">
        <v>3.3648926718357389E-3</v>
      </c>
      <c r="P17" s="4">
        <v>3.3236678023605797E-2</v>
      </c>
      <c r="Q17" s="4">
        <v>1.5655718634265521E-2</v>
      </c>
      <c r="R17" s="4">
        <v>0</v>
      </c>
      <c r="S17" s="4">
        <v>1.0635736967553855E-2</v>
      </c>
      <c r="T17" s="4">
        <v>0.10176217112272588</v>
      </c>
    </row>
    <row r="18" spans="1:20" ht="15.5" x14ac:dyDescent="0.35">
      <c r="A18" s="4" t="s">
        <v>275</v>
      </c>
      <c r="B18" s="4">
        <v>0</v>
      </c>
      <c r="C18" s="4" t="s">
        <v>103</v>
      </c>
      <c r="D18" s="4" t="s">
        <v>162</v>
      </c>
      <c r="E18" s="4" t="s">
        <v>221</v>
      </c>
      <c r="F18" s="4">
        <v>0.10450428891692704</v>
      </c>
      <c r="G18" s="4">
        <v>0.61977068494728926</v>
      </c>
      <c r="H18" s="4">
        <v>0.3649359916356813</v>
      </c>
      <c r="I18" s="4">
        <v>6.8972830685171849E-2</v>
      </c>
      <c r="J18" s="4">
        <v>0.36566470411890062</v>
      </c>
      <c r="K18" s="4">
        <v>0.17516927598512702</v>
      </c>
      <c r="L18" s="4">
        <v>3.5531458231755186E-2</v>
      </c>
      <c r="M18" s="4">
        <v>0.25410598082838859</v>
      </c>
      <c r="N18" s="4">
        <v>0.18976671565055428</v>
      </c>
      <c r="O18" s="4">
        <v>3.1351286675078108E-3</v>
      </c>
      <c r="P18" s="4">
        <v>3.0988534247364464E-2</v>
      </c>
      <c r="Q18" s="4">
        <v>1.4597439665427252E-2</v>
      </c>
      <c r="R18" s="4">
        <v>0</v>
      </c>
      <c r="S18" s="4">
        <v>9.9163309591566284E-3</v>
      </c>
      <c r="T18" s="4">
        <v>9.488335782527714E-2</v>
      </c>
    </row>
    <row r="19" spans="1:20" ht="15.5" x14ac:dyDescent="0.35">
      <c r="A19" s="4" t="s">
        <v>275</v>
      </c>
      <c r="B19" s="4">
        <v>0</v>
      </c>
      <c r="C19" s="4" t="s">
        <v>104</v>
      </c>
      <c r="D19" s="4" t="s">
        <v>163</v>
      </c>
      <c r="E19" s="4" t="s">
        <v>222</v>
      </c>
      <c r="F19" s="4">
        <v>9.7346289705161557E-2</v>
      </c>
      <c r="G19" s="4">
        <v>0.57769697676704057</v>
      </c>
      <c r="H19" s="4">
        <v>0.34017780000041309</v>
      </c>
      <c r="I19" s="4">
        <v>6.4248551205406637E-2</v>
      </c>
      <c r="J19" s="4">
        <v>0.34084121629255393</v>
      </c>
      <c r="K19" s="4">
        <v>0.16328534400019828</v>
      </c>
      <c r="L19" s="4">
        <v>3.3097738499754926E-2</v>
      </c>
      <c r="M19" s="4">
        <v>0.23685576047448662</v>
      </c>
      <c r="N19" s="4">
        <v>0.1768924560002148</v>
      </c>
      <c r="O19" s="4">
        <v>2.9203886911548468E-3</v>
      </c>
      <c r="P19" s="4">
        <v>2.8884848838352031E-2</v>
      </c>
      <c r="Q19" s="4">
        <v>1.3607112000016524E-2</v>
      </c>
      <c r="R19" s="4">
        <v>0</v>
      </c>
      <c r="S19" s="4">
        <v>9.243151628272649E-3</v>
      </c>
      <c r="T19" s="4">
        <v>8.8446228000107402E-2</v>
      </c>
    </row>
    <row r="20" spans="1:20" ht="15.5" x14ac:dyDescent="0.35">
      <c r="A20" s="4" t="s">
        <v>275</v>
      </c>
      <c r="B20" s="4">
        <v>0</v>
      </c>
      <c r="C20" s="4" t="s">
        <v>105</v>
      </c>
      <c r="D20" s="4" t="s">
        <v>164</v>
      </c>
      <c r="E20" s="4" t="s">
        <v>223</v>
      </c>
      <c r="F20" s="4">
        <v>9.0659403132630198E-2</v>
      </c>
      <c r="G20" s="4">
        <v>0.53834618352388264</v>
      </c>
      <c r="H20" s="4">
        <v>0.31702049399860688</v>
      </c>
      <c r="I20" s="4">
        <v>5.983520606753593E-2</v>
      </c>
      <c r="J20" s="4">
        <v>0.31762424827909075</v>
      </c>
      <c r="K20" s="4">
        <v>0.1521698371193313</v>
      </c>
      <c r="L20" s="4">
        <v>3.0824197065094264E-2</v>
      </c>
      <c r="M20" s="4">
        <v>0.22072193524479186</v>
      </c>
      <c r="N20" s="4">
        <v>0.16485065687927558</v>
      </c>
      <c r="O20" s="4">
        <v>2.7197820939789058E-3</v>
      </c>
      <c r="P20" s="4">
        <v>2.6917309176194133E-2</v>
      </c>
      <c r="Q20" s="4">
        <v>1.2680819759944275E-2</v>
      </c>
      <c r="R20" s="4">
        <v>0</v>
      </c>
      <c r="S20" s="4">
        <v>8.6135389363821216E-3</v>
      </c>
      <c r="T20" s="4">
        <v>8.2425328439637791E-2</v>
      </c>
    </row>
    <row r="21" spans="1:20" ht="15.5" x14ac:dyDescent="0.35">
      <c r="A21" s="4" t="s">
        <v>275</v>
      </c>
      <c r="B21" s="4">
        <v>0</v>
      </c>
      <c r="C21" s="4" t="s">
        <v>106</v>
      </c>
      <c r="D21" s="4" t="s">
        <v>165</v>
      </c>
      <c r="E21" s="4" t="s">
        <v>224</v>
      </c>
      <c r="F21" s="4">
        <v>8.4415262556349957E-2</v>
      </c>
      <c r="G21" s="4">
        <v>0.50155930782332536</v>
      </c>
      <c r="H21" s="4">
        <v>0.29537056710052678</v>
      </c>
      <c r="I21" s="4">
        <v>5.5714073287190975E-2</v>
      </c>
      <c r="J21" s="4">
        <v>0.29591999161576193</v>
      </c>
      <c r="K21" s="4">
        <v>0.14177787220825286</v>
      </c>
      <c r="L21" s="4">
        <v>2.8701189269158982E-2</v>
      </c>
      <c r="M21" s="4">
        <v>0.2056393162075634</v>
      </c>
      <c r="N21" s="4">
        <v>0.15359269489227392</v>
      </c>
      <c r="O21" s="4">
        <v>2.5324578766904985E-3</v>
      </c>
      <c r="P21" s="4">
        <v>2.507796539116627E-2</v>
      </c>
      <c r="Q21" s="4">
        <v>1.1814822684021072E-2</v>
      </c>
      <c r="R21" s="4">
        <v>0</v>
      </c>
      <c r="S21" s="4">
        <v>8.0249489251732059E-3</v>
      </c>
      <c r="T21" s="4">
        <v>7.6796347446136962E-2</v>
      </c>
    </row>
    <row r="22" spans="1:20" ht="15.5" x14ac:dyDescent="0.35">
      <c r="A22" s="4" t="s">
        <v>275</v>
      </c>
      <c r="B22" s="4">
        <v>0</v>
      </c>
      <c r="C22" s="4" t="s">
        <v>107</v>
      </c>
      <c r="D22" s="4" t="s">
        <v>166</v>
      </c>
      <c r="E22" s="4" t="s">
        <v>225</v>
      </c>
      <c r="F22" s="4">
        <v>7.8586833765854097E-2</v>
      </c>
      <c r="G22" s="4">
        <v>0.46718451373673653</v>
      </c>
      <c r="H22" s="4">
        <v>0.27513879628149895</v>
      </c>
      <c r="I22" s="4">
        <v>5.1867310285463708E-2</v>
      </c>
      <c r="J22" s="4">
        <v>0.27563886310467456</v>
      </c>
      <c r="K22" s="4">
        <v>0.1320666222151195</v>
      </c>
      <c r="L22" s="4">
        <v>2.6719523480390389E-2</v>
      </c>
      <c r="M22" s="4">
        <v>0.19154565063206197</v>
      </c>
      <c r="N22" s="4">
        <v>0.14307217406637945</v>
      </c>
      <c r="O22" s="4">
        <v>2.3576050129756228E-3</v>
      </c>
      <c r="P22" s="4">
        <v>2.3359225686836828E-2</v>
      </c>
      <c r="Q22" s="4">
        <v>1.1005551851259959E-2</v>
      </c>
      <c r="R22" s="4">
        <v>0</v>
      </c>
      <c r="S22" s="4">
        <v>7.4749522197877843E-3</v>
      </c>
      <c r="T22" s="4">
        <v>7.1536087033189727E-2</v>
      </c>
    </row>
    <row r="23" spans="1:20" ht="15.5" x14ac:dyDescent="0.35">
      <c r="A23" s="4" t="s">
        <v>275</v>
      </c>
      <c r="B23" s="4">
        <v>0</v>
      </c>
      <c r="C23" s="4" t="s">
        <v>108</v>
      </c>
      <c r="D23" s="4" t="s">
        <v>167</v>
      </c>
      <c r="E23" s="4" t="s">
        <v>226</v>
      </c>
      <c r="F23" s="4">
        <v>7.3148410817364479E-2</v>
      </c>
      <c r="G23" s="4">
        <v>0.43507703445061857</v>
      </c>
      <c r="H23" s="4">
        <v>0.25624015340446493</v>
      </c>
      <c r="I23" s="4">
        <v>4.8277951139460561E-2</v>
      </c>
      <c r="J23" s="4">
        <v>0.25669545032586494</v>
      </c>
      <c r="K23" s="4">
        <v>0.12299527363414316</v>
      </c>
      <c r="L23" s="4">
        <v>2.4870459677903922E-2</v>
      </c>
      <c r="M23" s="4">
        <v>0.17838158412475361</v>
      </c>
      <c r="N23" s="4">
        <v>0.13324487977032176</v>
      </c>
      <c r="O23" s="4">
        <v>2.1944523245209344E-3</v>
      </c>
      <c r="P23" s="4">
        <v>2.1753851722530929E-2</v>
      </c>
      <c r="Q23" s="4">
        <v>1.0249606136178598E-2</v>
      </c>
      <c r="R23" s="4">
        <v>0</v>
      </c>
      <c r="S23" s="4">
        <v>6.9612325512098975E-3</v>
      </c>
      <c r="T23" s="4">
        <v>6.6622439885160881E-2</v>
      </c>
    </row>
    <row r="24" spans="1:20" ht="15.5" x14ac:dyDescent="0.35">
      <c r="A24" s="4" t="s">
        <v>275</v>
      </c>
      <c r="B24" s="4">
        <v>0</v>
      </c>
      <c r="C24" s="4" t="s">
        <v>109</v>
      </c>
      <c r="D24" s="4" t="s">
        <v>168</v>
      </c>
      <c r="E24" s="4" t="s">
        <v>227</v>
      </c>
      <c r="F24" s="4">
        <v>6.8075600054095312E-2</v>
      </c>
      <c r="G24" s="4">
        <v>0.40509906782093308</v>
      </c>
      <c r="H24" s="4">
        <v>0.23859372157156508</v>
      </c>
      <c r="I24" s="4">
        <v>4.492989603570291E-2</v>
      </c>
      <c r="J24" s="4">
        <v>0.2390084500143505</v>
      </c>
      <c r="K24" s="4">
        <v>0.11452498635435124</v>
      </c>
      <c r="L24" s="4">
        <v>2.3145704018392405E-2</v>
      </c>
      <c r="M24" s="4">
        <v>0.16609061780658255</v>
      </c>
      <c r="N24" s="4">
        <v>0.12406873521721384</v>
      </c>
      <c r="O24" s="4">
        <v>2.0422680016228593E-3</v>
      </c>
      <c r="P24" s="4">
        <v>2.0254953391046656E-2</v>
      </c>
      <c r="Q24" s="4">
        <v>9.5437488628626038E-3</v>
      </c>
      <c r="R24" s="4">
        <v>0</v>
      </c>
      <c r="S24" s="4">
        <v>6.4815850851349293E-3</v>
      </c>
      <c r="T24" s="4">
        <v>6.2034367608606922E-2</v>
      </c>
    </row>
    <row r="25" spans="1:20" ht="15.5" x14ac:dyDescent="0.35">
      <c r="A25" s="4" t="s">
        <v>275</v>
      </c>
      <c r="B25" s="4">
        <v>0</v>
      </c>
      <c r="C25" s="4" t="s">
        <v>110</v>
      </c>
      <c r="D25" s="4" t="s">
        <v>169</v>
      </c>
      <c r="E25" s="4" t="s">
        <v>228</v>
      </c>
      <c r="F25" s="4">
        <v>6.3345294867453633E-2</v>
      </c>
      <c r="G25" s="4">
        <v>0.37711965313203671</v>
      </c>
      <c r="H25" s="4">
        <v>0.22212260866424813</v>
      </c>
      <c r="I25" s="4">
        <v>4.1807894612519401E-2</v>
      </c>
      <c r="J25" s="4">
        <v>0.22250059534790165</v>
      </c>
      <c r="K25" s="4">
        <v>0.10661885215883909</v>
      </c>
      <c r="L25" s="4">
        <v>2.1537400254934232E-2</v>
      </c>
      <c r="M25" s="4">
        <v>0.15461905778413504</v>
      </c>
      <c r="N25" s="4">
        <v>0.11550375650540903</v>
      </c>
      <c r="O25" s="4">
        <v>1.900358846023609E-3</v>
      </c>
      <c r="P25" s="4">
        <v>1.8855982656601836E-2</v>
      </c>
      <c r="Q25" s="4">
        <v>8.8849043465699246E-3</v>
      </c>
      <c r="R25" s="4">
        <v>0</v>
      </c>
      <c r="S25" s="4">
        <v>6.0339144501125874E-3</v>
      </c>
      <c r="T25" s="4">
        <v>5.7751878252704517E-2</v>
      </c>
    </row>
    <row r="26" spans="1:20" ht="15.5" x14ac:dyDescent="0.35">
      <c r="A26" s="4" t="s">
        <v>275</v>
      </c>
      <c r="B26" s="4">
        <v>0</v>
      </c>
      <c r="C26" s="4" t="s">
        <v>111</v>
      </c>
      <c r="D26" s="4" t="s">
        <v>170</v>
      </c>
      <c r="E26" s="4" t="s">
        <v>229</v>
      </c>
      <c r="F26" s="4">
        <v>5.8935643291420724E-2</v>
      </c>
      <c r="G26" s="4">
        <v>0.3510145266249084</v>
      </c>
      <c r="H26" s="4">
        <v>0.20675385397180426</v>
      </c>
      <c r="I26" s="4">
        <v>3.889752457233768E-2</v>
      </c>
      <c r="J26" s="4">
        <v>0.20709857070869594</v>
      </c>
      <c r="K26" s="4">
        <v>9.9241849906466048E-2</v>
      </c>
      <c r="L26" s="4">
        <v>2.0038118719083044E-2</v>
      </c>
      <c r="M26" s="4">
        <v>0.14391595591621242</v>
      </c>
      <c r="N26" s="4">
        <v>0.10751200406533822</v>
      </c>
      <c r="O26" s="4">
        <v>1.7680692987426217E-3</v>
      </c>
      <c r="P26" s="4">
        <v>1.7550726331245419E-2</v>
      </c>
      <c r="Q26" s="4">
        <v>8.2701541588721707E-3</v>
      </c>
      <c r="R26" s="4">
        <v>0</v>
      </c>
      <c r="S26" s="4">
        <v>5.6162324259985347E-3</v>
      </c>
      <c r="T26" s="4">
        <v>5.3756002032669108E-2</v>
      </c>
    </row>
    <row r="27" spans="1:20" ht="15.5" x14ac:dyDescent="0.35">
      <c r="A27" s="4" t="s">
        <v>275</v>
      </c>
      <c r="B27" s="4">
        <v>0</v>
      </c>
      <c r="C27" s="4" t="s">
        <v>112</v>
      </c>
      <c r="D27" s="4" t="s">
        <v>171</v>
      </c>
      <c r="E27" s="4" t="s">
        <v>230</v>
      </c>
      <c r="F27" s="4">
        <v>5.4826010150580425E-2</v>
      </c>
      <c r="G27" s="4">
        <v>0.32666595603179022</v>
      </c>
      <c r="H27" s="4">
        <v>0.19241832620012508</v>
      </c>
      <c r="I27" s="4">
        <v>3.6185166699383084E-2</v>
      </c>
      <c r="J27" s="4">
        <v>0.19273291405875623</v>
      </c>
      <c r="K27" s="4">
        <v>9.2360796576060042E-2</v>
      </c>
      <c r="L27" s="4">
        <v>1.8640843451197344E-2</v>
      </c>
      <c r="M27" s="4">
        <v>0.13393304197303399</v>
      </c>
      <c r="N27" s="4">
        <v>0.10005752962406504</v>
      </c>
      <c r="O27" s="4">
        <v>1.6447803045174126E-3</v>
      </c>
      <c r="P27" s="4">
        <v>1.633329780158951E-2</v>
      </c>
      <c r="Q27" s="4">
        <v>7.6967330480050035E-3</v>
      </c>
      <c r="R27" s="4">
        <v>0</v>
      </c>
      <c r="S27" s="4">
        <v>5.2266552965086433E-3</v>
      </c>
      <c r="T27" s="4">
        <v>5.0028764812032521E-2</v>
      </c>
    </row>
    <row r="28" spans="1:20" ht="15.5" x14ac:dyDescent="0.35">
      <c r="A28" s="4" t="s">
        <v>275</v>
      </c>
      <c r="B28" s="4">
        <v>0</v>
      </c>
      <c r="C28" s="4" t="s">
        <v>113</v>
      </c>
      <c r="D28" s="4" t="s">
        <v>172</v>
      </c>
      <c r="E28" s="4" t="s">
        <v>231</v>
      </c>
      <c r="F28" s="4">
        <v>5.09969351800263E-2</v>
      </c>
      <c r="G28" s="4">
        <v>0.30396255594409111</v>
      </c>
      <c r="H28" s="4">
        <v>0.17905061266067634</v>
      </c>
      <c r="I28" s="4">
        <v>3.3657977218817359E-2</v>
      </c>
      <c r="J28" s="4">
        <v>0.17933790800701374</v>
      </c>
      <c r="K28" s="4">
        <v>8.5944294077124644E-2</v>
      </c>
      <c r="L28" s="4">
        <v>1.7338957961208941E-2</v>
      </c>
      <c r="M28" s="4">
        <v>0.12462464793707735</v>
      </c>
      <c r="N28" s="4">
        <v>9.31063185835517E-2</v>
      </c>
      <c r="O28" s="4">
        <v>1.529908055400789E-3</v>
      </c>
      <c r="P28" s="4">
        <v>1.5198127797204556E-2</v>
      </c>
      <c r="Q28" s="4">
        <v>7.1620245064270543E-3</v>
      </c>
      <c r="R28" s="4">
        <v>0</v>
      </c>
      <c r="S28" s="4">
        <v>4.863400895105458E-3</v>
      </c>
      <c r="T28" s="4">
        <v>4.655315929177585E-2</v>
      </c>
    </row>
    <row r="29" spans="1:20" ht="15.5" x14ac:dyDescent="0.35">
      <c r="A29" s="4" t="s">
        <v>275</v>
      </c>
      <c r="B29" s="4">
        <v>0</v>
      </c>
      <c r="C29" s="4" t="s">
        <v>114</v>
      </c>
      <c r="D29" s="4" t="s">
        <v>173</v>
      </c>
      <c r="E29" s="4" t="s">
        <v>232</v>
      </c>
      <c r="F29" s="4">
        <v>4.7430088287235009E-2</v>
      </c>
      <c r="G29" s="4">
        <v>0.28279908670301618</v>
      </c>
      <c r="H29" s="4">
        <v>0.16658890034695401</v>
      </c>
      <c r="I29" s="4">
        <v>3.1303858269575109E-2</v>
      </c>
      <c r="J29" s="4">
        <v>0.16685146115477953</v>
      </c>
      <c r="K29" s="4">
        <v>7.9962672166537921E-2</v>
      </c>
      <c r="L29" s="4">
        <v>1.6126230017659903E-2</v>
      </c>
      <c r="M29" s="4">
        <v>0.11594762554823662</v>
      </c>
      <c r="N29" s="4">
        <v>8.6626228180416084E-2</v>
      </c>
      <c r="O29" s="4">
        <v>1.4229026486170502E-3</v>
      </c>
      <c r="P29" s="4">
        <v>1.413995433515081E-2</v>
      </c>
      <c r="Q29" s="4">
        <v>6.6635560138781601E-3</v>
      </c>
      <c r="R29" s="4">
        <v>0</v>
      </c>
      <c r="S29" s="4">
        <v>4.5247853872482586E-3</v>
      </c>
      <c r="T29" s="4">
        <v>4.3313114090208042E-2</v>
      </c>
    </row>
    <row r="30" spans="1:20" ht="15.5" x14ac:dyDescent="0.35">
      <c r="A30" s="4" t="s">
        <v>275</v>
      </c>
      <c r="B30" s="4">
        <v>0</v>
      </c>
      <c r="C30" s="4" t="s">
        <v>115</v>
      </c>
      <c r="D30" s="4" t="s">
        <v>174</v>
      </c>
      <c r="E30" s="4" t="s">
        <v>233</v>
      </c>
      <c r="F30" s="4">
        <v>4.4108222920531105E-2</v>
      </c>
      <c r="G30" s="4">
        <v>0.26307623988494172</v>
      </c>
      <c r="H30" s="4">
        <v>0.15497485010918222</v>
      </c>
      <c r="I30" s="4">
        <v>2.9111427127550531E-2</v>
      </c>
      <c r="J30" s="4">
        <v>0.1552149815321156</v>
      </c>
      <c r="K30" s="4">
        <v>7.4387928052407459E-2</v>
      </c>
      <c r="L30" s="4">
        <v>1.4996795792980574E-2</v>
      </c>
      <c r="M30" s="4">
        <v>0.1078612583528261</v>
      </c>
      <c r="N30" s="4">
        <v>8.0586922056774757E-2</v>
      </c>
      <c r="O30" s="4">
        <v>1.3232466876159331E-3</v>
      </c>
      <c r="P30" s="4">
        <v>1.3153811994247087E-2</v>
      </c>
      <c r="Q30" s="4">
        <v>6.1989940043672889E-3</v>
      </c>
      <c r="R30" s="4">
        <v>0</v>
      </c>
      <c r="S30" s="4">
        <v>4.2092198381590675E-3</v>
      </c>
      <c r="T30" s="4">
        <v>4.0293461028387378E-2</v>
      </c>
    </row>
    <row r="31" spans="1:20" ht="15.5" x14ac:dyDescent="0.35">
      <c r="A31" s="4" t="s">
        <v>275</v>
      </c>
      <c r="B31" s="4">
        <v>0</v>
      </c>
      <c r="C31" s="4" t="s">
        <v>116</v>
      </c>
      <c r="D31" s="4" t="s">
        <v>175</v>
      </c>
      <c r="E31" s="4" t="s">
        <v>234</v>
      </c>
      <c r="F31" s="4">
        <v>4.101512833748E-2</v>
      </c>
      <c r="G31" s="4">
        <v>0.24470041352678626</v>
      </c>
      <c r="H31" s="4">
        <v>0.14415346537451307</v>
      </c>
      <c r="I31" s="4">
        <v>2.7069984702736801E-2</v>
      </c>
      <c r="J31" s="4">
        <v>0.14437324398080389</v>
      </c>
      <c r="K31" s="4">
        <v>6.9193663379766276E-2</v>
      </c>
      <c r="L31" s="4">
        <v>1.3945143634743199E-2</v>
      </c>
      <c r="M31" s="4">
        <v>0.10032716954598236</v>
      </c>
      <c r="N31" s="4">
        <v>7.4959801994746791E-2</v>
      </c>
      <c r="O31" s="4">
        <v>1.2304538501244E-3</v>
      </c>
      <c r="P31" s="4">
        <v>1.2235020676339314E-2</v>
      </c>
      <c r="Q31" s="4">
        <v>5.7661386149805227E-3</v>
      </c>
      <c r="R31" s="4">
        <v>0</v>
      </c>
      <c r="S31" s="4">
        <v>3.9152066164285801E-3</v>
      </c>
      <c r="T31" s="4">
        <v>3.7479900997373396E-2</v>
      </c>
    </row>
    <row r="32" spans="1:20" ht="15.5" x14ac:dyDescent="0.35">
      <c r="A32" s="4" t="s">
        <v>275</v>
      </c>
      <c r="B32" s="4">
        <v>0</v>
      </c>
      <c r="C32" s="4" t="s">
        <v>117</v>
      </c>
      <c r="D32" s="4" t="s">
        <v>176</v>
      </c>
      <c r="E32" s="4" t="s">
        <v>235</v>
      </c>
      <c r="F32" s="4">
        <v>3.8135581423004654E-2</v>
      </c>
      <c r="G32" s="4">
        <v>0.22758348011774468</v>
      </c>
      <c r="H32" s="4">
        <v>0.13407295692400514</v>
      </c>
      <c r="I32" s="4">
        <v>2.5169483739183072E-2</v>
      </c>
      <c r="J32" s="4">
        <v>0.13427425326946935</v>
      </c>
      <c r="K32" s="4">
        <v>6.4355019323522472E-2</v>
      </c>
      <c r="L32" s="4">
        <v>1.296609768382158E-2</v>
      </c>
      <c r="M32" s="4">
        <v>9.3309226848275306E-2</v>
      </c>
      <c r="N32" s="4">
        <v>6.9717937600482671E-2</v>
      </c>
      <c r="O32" s="4">
        <v>1.1440674426901397E-3</v>
      </c>
      <c r="P32" s="4">
        <v>1.1379174005887234E-2</v>
      </c>
      <c r="Q32" s="4">
        <v>5.362918276960206E-3</v>
      </c>
      <c r="R32" s="4">
        <v>0</v>
      </c>
      <c r="S32" s="4">
        <v>3.6413356818839151E-3</v>
      </c>
      <c r="T32" s="4">
        <v>3.4858968800241336E-2</v>
      </c>
    </row>
    <row r="33" spans="1:20" ht="15.5" x14ac:dyDescent="0.35">
      <c r="A33" s="4" t="s">
        <v>275</v>
      </c>
      <c r="B33" s="4">
        <v>0</v>
      </c>
      <c r="C33" s="4" t="s">
        <v>118</v>
      </c>
      <c r="D33" s="4" t="s">
        <v>177</v>
      </c>
      <c r="E33" s="4" t="s">
        <v>236</v>
      </c>
      <c r="F33" s="4">
        <v>3.545529858628297E-2</v>
      </c>
      <c r="G33" s="4">
        <v>0.21164255015248959</v>
      </c>
      <c r="H33" s="4">
        <v>0.12468460519400963</v>
      </c>
      <c r="I33" s="4">
        <v>2.340049706694676E-2</v>
      </c>
      <c r="J33" s="4">
        <v>0.12486910458996885</v>
      </c>
      <c r="K33" s="4">
        <v>5.9848610493124621E-2</v>
      </c>
      <c r="L33" s="4">
        <v>1.2054801519336208E-2</v>
      </c>
      <c r="M33" s="4">
        <v>8.6773445562520729E-2</v>
      </c>
      <c r="N33" s="4">
        <v>6.4835994700885011E-2</v>
      </c>
      <c r="O33" s="4">
        <v>1.0636589575884891E-3</v>
      </c>
      <c r="P33" s="4">
        <v>1.0582127507624481E-2</v>
      </c>
      <c r="Q33" s="4">
        <v>4.9873842077603854E-3</v>
      </c>
      <c r="R33" s="4">
        <v>0</v>
      </c>
      <c r="S33" s="4">
        <v>3.3862808024398335E-3</v>
      </c>
      <c r="T33" s="4">
        <v>3.2417997350442505E-2</v>
      </c>
    </row>
    <row r="34" spans="1:20" ht="15.5" x14ac:dyDescent="0.35">
      <c r="A34" s="4" t="s">
        <v>275</v>
      </c>
      <c r="B34" s="4">
        <v>0</v>
      </c>
      <c r="C34" s="4" t="s">
        <v>119</v>
      </c>
      <c r="D34" s="4" t="s">
        <v>178</v>
      </c>
      <c r="E34" s="4" t="s">
        <v>237</v>
      </c>
      <c r="F34" s="4">
        <v>3.2960888163690874E-2</v>
      </c>
      <c r="G34" s="4">
        <v>0.19679973375087115</v>
      </c>
      <c r="H34" s="4">
        <v>0.11594262146236059</v>
      </c>
      <c r="I34" s="4">
        <v>2.1754186188035977E-2</v>
      </c>
      <c r="J34" s="4">
        <v>0.11611184291301398</v>
      </c>
      <c r="K34" s="4">
        <v>5.5652458301933085E-2</v>
      </c>
      <c r="L34" s="4">
        <v>1.1206701975654897E-2</v>
      </c>
      <c r="M34" s="4">
        <v>8.0687890837857171E-2</v>
      </c>
      <c r="N34" s="4">
        <v>6.0290163160427505E-2</v>
      </c>
      <c r="O34" s="4">
        <v>9.8882664491072611E-4</v>
      </c>
      <c r="P34" s="4">
        <v>9.8399866875435588E-3</v>
      </c>
      <c r="Q34" s="4">
        <v>4.6377048584944234E-3</v>
      </c>
      <c r="R34" s="4">
        <v>0</v>
      </c>
      <c r="S34" s="4">
        <v>3.1487957400139384E-3</v>
      </c>
      <c r="T34" s="4">
        <v>3.0145081580213753E-2</v>
      </c>
    </row>
    <row r="35" spans="1:20" ht="15.5" x14ac:dyDescent="0.35">
      <c r="A35" s="4" t="s">
        <v>275</v>
      </c>
      <c r="B35" s="4">
        <v>0</v>
      </c>
      <c r="C35" s="4" t="s">
        <v>120</v>
      </c>
      <c r="D35" s="4" t="s">
        <v>179</v>
      </c>
      <c r="E35" s="4" t="s">
        <v>238</v>
      </c>
      <c r="F35" s="4">
        <v>3.063980366914356E-2</v>
      </c>
      <c r="G35" s="4">
        <v>0.1829819025356399</v>
      </c>
      <c r="H35" s="4">
        <v>0.10780400913855573</v>
      </c>
      <c r="I35" s="4">
        <v>2.0222270421634752E-2</v>
      </c>
      <c r="J35" s="4">
        <v>0.10795932249602753</v>
      </c>
      <c r="K35" s="4">
        <v>5.1745924386506749E-2</v>
      </c>
      <c r="L35" s="4">
        <v>1.041753324750881E-2</v>
      </c>
      <c r="M35" s="4">
        <v>7.5022580039612347E-2</v>
      </c>
      <c r="N35" s="4">
        <v>5.605808475204898E-2</v>
      </c>
      <c r="O35" s="4">
        <v>9.1919411007430679E-4</v>
      </c>
      <c r="P35" s="4">
        <v>9.1490951267819958E-3</v>
      </c>
      <c r="Q35" s="4">
        <v>4.3121603655422291E-3</v>
      </c>
      <c r="R35" s="4">
        <v>0</v>
      </c>
      <c r="S35" s="4">
        <v>2.9277104405702383E-3</v>
      </c>
      <c r="T35" s="4">
        <v>2.802904237602449E-2</v>
      </c>
    </row>
    <row r="36" spans="1:20" ht="15.5" x14ac:dyDescent="0.35">
      <c r="A36" s="4" t="s">
        <v>275</v>
      </c>
      <c r="B36" s="4">
        <v>0</v>
      </c>
      <c r="C36" s="4" t="s">
        <v>121</v>
      </c>
      <c r="D36" s="4" t="s">
        <v>180</v>
      </c>
      <c r="E36" s="4" t="s">
        <v>239</v>
      </c>
      <c r="F36" s="4">
        <v>2.8480298160684335E-2</v>
      </c>
      <c r="G36" s="4">
        <v>0.17012045364554029</v>
      </c>
      <c r="H36" s="4">
        <v>0.10022842622149043</v>
      </c>
      <c r="I36" s="4">
        <v>1.8796996786051661E-2</v>
      </c>
      <c r="J36" s="4">
        <v>0.10037106765086877</v>
      </c>
      <c r="K36" s="4">
        <v>4.8109644586315406E-2</v>
      </c>
      <c r="L36" s="4">
        <v>9.6833013746326722E-3</v>
      </c>
      <c r="M36" s="4">
        <v>6.9749385994671523E-2</v>
      </c>
      <c r="N36" s="4">
        <v>5.2118781635175027E-2</v>
      </c>
      <c r="O36" s="4">
        <v>8.5440894482053005E-4</v>
      </c>
      <c r="P36" s="4">
        <v>8.5060226822770146E-3</v>
      </c>
      <c r="Q36" s="4">
        <v>4.0091370488596172E-3</v>
      </c>
      <c r="R36" s="4">
        <v>0</v>
      </c>
      <c r="S36" s="4">
        <v>2.7219272583286448E-3</v>
      </c>
      <c r="T36" s="4">
        <v>2.6059390817587513E-2</v>
      </c>
    </row>
    <row r="37" spans="1:20" ht="15.5" x14ac:dyDescent="0.35">
      <c r="A37" s="4" t="s">
        <v>275</v>
      </c>
      <c r="B37" s="4">
        <v>0</v>
      </c>
      <c r="C37" s="4" t="s">
        <v>122</v>
      </c>
      <c r="D37" s="4" t="s">
        <v>181</v>
      </c>
      <c r="E37" s="4" t="s">
        <v>240</v>
      </c>
      <c r="F37" s="4">
        <v>2.6471379931047794E-2</v>
      </c>
      <c r="G37" s="4">
        <v>0.158151077460394</v>
      </c>
      <c r="H37" s="4">
        <v>9.3178049830871218E-2</v>
      </c>
      <c r="I37" s="4">
        <v>1.7471110754491544E-2</v>
      </c>
      <c r="J37" s="4">
        <v>9.3309135701632462E-2</v>
      </c>
      <c r="K37" s="4">
        <v>4.4725463918818181E-2</v>
      </c>
      <c r="L37" s="4">
        <v>9.0002691765562488E-3</v>
      </c>
      <c r="M37" s="4">
        <v>6.484194175876154E-2</v>
      </c>
      <c r="N37" s="4">
        <v>4.8452585912053037E-2</v>
      </c>
      <c r="O37" s="4">
        <v>7.9414139793143384E-4</v>
      </c>
      <c r="P37" s="4">
        <v>7.9075538730197011E-3</v>
      </c>
      <c r="Q37" s="4">
        <v>3.7271219932348489E-3</v>
      </c>
      <c r="R37" s="4">
        <v>0</v>
      </c>
      <c r="S37" s="4">
        <v>2.5304172393663042E-3</v>
      </c>
      <c r="T37" s="4">
        <v>2.4226292956026518E-2</v>
      </c>
    </row>
    <row r="38" spans="1:20" ht="15.5" x14ac:dyDescent="0.35">
      <c r="A38" s="4" t="s">
        <v>275</v>
      </c>
      <c r="B38" s="4">
        <v>0</v>
      </c>
      <c r="C38" s="4" t="s">
        <v>123</v>
      </c>
      <c r="D38" s="4" t="s">
        <v>182</v>
      </c>
      <c r="E38" s="4" t="s">
        <v>241</v>
      </c>
      <c r="F38" s="4">
        <v>2.4602795307038218E-2</v>
      </c>
      <c r="G38" s="4">
        <v>0.14701368246827726</v>
      </c>
      <c r="H38" s="4">
        <v>8.6617533143190623E-2</v>
      </c>
      <c r="I38" s="4">
        <v>1.6237844902645224E-2</v>
      </c>
      <c r="J38" s="4">
        <v>8.6738072656283582E-2</v>
      </c>
      <c r="K38" s="4">
        <v>4.1576415908731498E-2</v>
      </c>
      <c r="L38" s="4">
        <v>8.3649504043929925E-3</v>
      </c>
      <c r="M38" s="4">
        <v>6.0275609811993675E-2</v>
      </c>
      <c r="N38" s="4">
        <v>4.5041117234459124E-2</v>
      </c>
      <c r="O38" s="4">
        <v>7.3808385921114651E-4</v>
      </c>
      <c r="P38" s="4">
        <v>7.350684123413863E-3</v>
      </c>
      <c r="Q38" s="4">
        <v>3.4647013257276251E-3</v>
      </c>
      <c r="R38" s="4">
        <v>0</v>
      </c>
      <c r="S38" s="4">
        <v>2.3522189194924363E-3</v>
      </c>
      <c r="T38" s="4">
        <v>2.2520558617229562E-2</v>
      </c>
    </row>
    <row r="39" spans="1:20" ht="15.5" x14ac:dyDescent="0.35">
      <c r="A39" s="4" t="s">
        <v>275</v>
      </c>
      <c r="B39" s="4">
        <v>0</v>
      </c>
      <c r="C39" s="4" t="s">
        <v>124</v>
      </c>
      <c r="D39" s="4" t="s">
        <v>183</v>
      </c>
      <c r="E39" s="4" t="s">
        <v>242</v>
      </c>
      <c r="F39" s="4">
        <v>2.2864925275318516E-2</v>
      </c>
      <c r="G39" s="4">
        <v>0.13665180560058537</v>
      </c>
      <c r="H39" s="4">
        <v>8.0513659252137382E-2</v>
      </c>
      <c r="I39" s="4">
        <v>1.5090850681710221E-2</v>
      </c>
      <c r="J39" s="4">
        <v>8.0624565304345364E-2</v>
      </c>
      <c r="K39" s="4">
        <v>3.8646556441025944E-2</v>
      </c>
      <c r="L39" s="4">
        <v>7.7740745936082951E-3</v>
      </c>
      <c r="M39" s="4">
        <v>5.6027240296239997E-2</v>
      </c>
      <c r="N39" s="4">
        <v>4.1867102811111438E-2</v>
      </c>
      <c r="O39" s="4">
        <v>6.8594775825955542E-4</v>
      </c>
      <c r="P39" s="4">
        <v>6.8325902800292692E-3</v>
      </c>
      <c r="Q39" s="4">
        <v>3.2205463700854951E-3</v>
      </c>
      <c r="R39" s="4">
        <v>0</v>
      </c>
      <c r="S39" s="4">
        <v>2.186428889609366E-3</v>
      </c>
      <c r="T39" s="4">
        <v>2.0933551405555719E-2</v>
      </c>
    </row>
    <row r="40" spans="1:20" ht="15.5" x14ac:dyDescent="0.35">
      <c r="A40" s="4" t="s">
        <v>275</v>
      </c>
      <c r="B40" s="4">
        <v>0</v>
      </c>
      <c r="C40" s="4" t="s">
        <v>125</v>
      </c>
      <c r="D40" s="4" t="s">
        <v>184</v>
      </c>
      <c r="E40" s="4" t="s">
        <v>243</v>
      </c>
      <c r="F40" s="4">
        <v>2.1248772820439864E-2</v>
      </c>
      <c r="G40" s="4">
        <v>0.12701255672057685</v>
      </c>
      <c r="H40" s="4">
        <v>7.4835309418020357E-2</v>
      </c>
      <c r="I40" s="4">
        <v>1.4024190061490312E-2</v>
      </c>
      <c r="J40" s="4">
        <v>7.493740846514034E-2</v>
      </c>
      <c r="K40" s="4">
        <v>3.5920948520649768E-2</v>
      </c>
      <c r="L40" s="4">
        <v>7.2245827589495536E-3</v>
      </c>
      <c r="M40" s="4">
        <v>5.2075148255436507E-2</v>
      </c>
      <c r="N40" s="4">
        <v>3.891436089737059E-2</v>
      </c>
      <c r="O40" s="4">
        <v>6.3746318461319594E-4</v>
      </c>
      <c r="P40" s="4">
        <v>6.3506278360288427E-3</v>
      </c>
      <c r="Q40" s="4">
        <v>2.9934123767208142E-3</v>
      </c>
      <c r="R40" s="4">
        <v>0</v>
      </c>
      <c r="S40" s="4">
        <v>2.0322009075292298E-3</v>
      </c>
      <c r="T40" s="4">
        <v>1.9457180448685295E-2</v>
      </c>
    </row>
    <row r="41" spans="1:20" ht="15.5" x14ac:dyDescent="0.35">
      <c r="A41" s="4" t="s">
        <v>275</v>
      </c>
      <c r="B41" s="4">
        <v>0</v>
      </c>
      <c r="C41" s="4" t="s">
        <v>126</v>
      </c>
      <c r="D41" s="4" t="s">
        <v>185</v>
      </c>
      <c r="E41" s="4" t="s">
        <v>244</v>
      </c>
      <c r="F41" s="4">
        <v>1.97459557670987E-2</v>
      </c>
      <c r="G41" s="4">
        <v>0.1180465943136918</v>
      </c>
      <c r="H41" s="4">
        <v>6.9553449562000574E-2</v>
      </c>
      <c r="I41" s="4">
        <v>1.3032330806285143E-2</v>
      </c>
      <c r="J41" s="4">
        <v>6.9647490645078164E-2</v>
      </c>
      <c r="K41" s="4">
        <v>3.3385655789760271E-2</v>
      </c>
      <c r="L41" s="4">
        <v>6.7136249608135568E-3</v>
      </c>
      <c r="M41" s="4">
        <v>4.8399103668613636E-2</v>
      </c>
      <c r="N41" s="4">
        <v>3.6167793772240303E-2</v>
      </c>
      <c r="O41" s="4">
        <v>5.9237867301296097E-4</v>
      </c>
      <c r="P41" s="4">
        <v>5.9023297156845901E-3</v>
      </c>
      <c r="Q41" s="4">
        <v>2.7821379824800232E-3</v>
      </c>
      <c r="R41" s="4">
        <v>0</v>
      </c>
      <c r="S41" s="4">
        <v>1.8887455090190689E-3</v>
      </c>
      <c r="T41" s="4">
        <v>1.8083896886120152E-2</v>
      </c>
    </row>
    <row r="42" spans="1:20" ht="15.5" x14ac:dyDescent="0.35">
      <c r="A42" s="4" t="s">
        <v>275</v>
      </c>
      <c r="B42" s="4">
        <v>0</v>
      </c>
      <c r="C42" s="4" t="s">
        <v>127</v>
      </c>
      <c r="D42" s="4" t="s">
        <v>186</v>
      </c>
      <c r="E42" s="4" t="s">
        <v>245</v>
      </c>
      <c r="F42" s="4">
        <v>1.8348649534988153E-2</v>
      </c>
      <c r="G42" s="4">
        <v>0.10970780126891611</v>
      </c>
      <c r="H42" s="4">
        <v>6.4640940092597785E-2</v>
      </c>
      <c r="I42" s="4">
        <v>1.2110108693092181E-2</v>
      </c>
      <c r="J42" s="4">
        <v>6.4727602748660504E-2</v>
      </c>
      <c r="K42" s="4">
        <v>3.1027651244446935E-2</v>
      </c>
      <c r="L42" s="4">
        <v>6.2385408418959712E-3</v>
      </c>
      <c r="M42" s="4">
        <v>4.4980198520255602E-2</v>
      </c>
      <c r="N42" s="4">
        <v>3.3613288848150846E-2</v>
      </c>
      <c r="O42" s="4">
        <v>5.5045948604964454E-4</v>
      </c>
      <c r="P42" s="4">
        <v>5.4853900634458056E-3</v>
      </c>
      <c r="Q42" s="4">
        <v>2.5856376037039115E-3</v>
      </c>
      <c r="R42" s="4">
        <v>0</v>
      </c>
      <c r="S42" s="4">
        <v>1.7553248203026578E-3</v>
      </c>
      <c r="T42" s="4">
        <v>1.6806644424075423E-2</v>
      </c>
    </row>
    <row r="43" spans="1:20" ht="15.5" x14ac:dyDescent="0.35">
      <c r="A43" s="4" t="s">
        <v>275</v>
      </c>
      <c r="B43" s="4">
        <v>0</v>
      </c>
      <c r="C43" s="4" t="s">
        <v>128</v>
      </c>
      <c r="D43" s="4" t="s">
        <v>187</v>
      </c>
      <c r="E43" s="4" t="s">
        <v>246</v>
      </c>
      <c r="F43" s="4">
        <v>1.7049552781299715E-2</v>
      </c>
      <c r="G43" s="4">
        <v>0.10195309422809455</v>
      </c>
      <c r="H43" s="4">
        <v>6.0072424282506372E-2</v>
      </c>
      <c r="I43" s="4">
        <v>1.1252704835657813E-2</v>
      </c>
      <c r="J43" s="4">
        <v>6.0152325594575784E-2</v>
      </c>
      <c r="K43" s="4">
        <v>2.8834763655603057E-2</v>
      </c>
      <c r="L43" s="4">
        <v>5.7968479456419024E-3</v>
      </c>
      <c r="M43" s="4">
        <v>4.180076863351876E-2</v>
      </c>
      <c r="N43" s="4">
        <v>3.1237660626903314E-2</v>
      </c>
      <c r="O43" s="4">
        <v>5.1148658343899147E-4</v>
      </c>
      <c r="P43" s="4">
        <v>5.0976547114047277E-3</v>
      </c>
      <c r="Q43" s="4">
        <v>2.4028969713002549E-3</v>
      </c>
      <c r="R43" s="4">
        <v>0</v>
      </c>
      <c r="S43" s="4">
        <v>1.6312495076495129E-3</v>
      </c>
      <c r="T43" s="4">
        <v>1.5618830313451657E-2</v>
      </c>
    </row>
    <row r="44" spans="1:20" ht="15.5" x14ac:dyDescent="0.35">
      <c r="A44" s="4" t="s">
        <v>275</v>
      </c>
      <c r="B44" s="4">
        <v>0</v>
      </c>
      <c r="C44" s="4" t="s">
        <v>129</v>
      </c>
      <c r="D44" s="4" t="s">
        <v>188</v>
      </c>
      <c r="E44" s="4" t="s">
        <v>247</v>
      </c>
      <c r="F44" s="4">
        <v>1.5841854768097557E-2</v>
      </c>
      <c r="G44" s="4">
        <v>9.4742241346053677E-2</v>
      </c>
      <c r="H44" s="4">
        <v>5.582422151193607E-2</v>
      </c>
      <c r="I44" s="4">
        <v>1.0455624146944387E-2</v>
      </c>
      <c r="J44" s="4">
        <v>5.5897922394171663E-2</v>
      </c>
      <c r="K44" s="4">
        <v>2.6795626325729311E-2</v>
      </c>
      <c r="L44" s="4">
        <v>5.3862306211531685E-3</v>
      </c>
      <c r="M44" s="4">
        <v>3.8844318951882006E-2</v>
      </c>
      <c r="N44" s="4">
        <v>2.9028595186206759E-2</v>
      </c>
      <c r="O44" s="4">
        <v>4.7525564304292669E-4</v>
      </c>
      <c r="P44" s="4">
        <v>4.7371120673026842E-3</v>
      </c>
      <c r="Q44" s="4">
        <v>2.2329688604774429E-3</v>
      </c>
      <c r="R44" s="4">
        <v>0</v>
      </c>
      <c r="S44" s="4">
        <v>1.5158758615368589E-3</v>
      </c>
      <c r="T44" s="4">
        <v>1.451429759310338E-2</v>
      </c>
    </row>
    <row r="45" spans="1:20" ht="15.5" x14ac:dyDescent="0.35">
      <c r="A45" s="4" t="s">
        <v>275</v>
      </c>
      <c r="B45" s="4">
        <v>0</v>
      </c>
      <c r="C45" s="4" t="s">
        <v>130</v>
      </c>
      <c r="D45" s="4" t="s">
        <v>189</v>
      </c>
      <c r="E45" s="4" t="s">
        <v>248</v>
      </c>
      <c r="F45" s="4">
        <v>1.4719204429674325E-2</v>
      </c>
      <c r="G45" s="4">
        <v>8.8037688534762154E-2</v>
      </c>
      <c r="H45" s="4">
        <v>5.1874225432501066E-2</v>
      </c>
      <c r="I45" s="4">
        <v>9.7146749235850552E-3</v>
      </c>
      <c r="J45" s="4">
        <v>5.194223623550967E-2</v>
      </c>
      <c r="K45" s="4">
        <v>2.489962820760051E-2</v>
      </c>
      <c r="L45" s="4">
        <v>5.0045295060892701E-3</v>
      </c>
      <c r="M45" s="4">
        <v>3.6095452299252484E-2</v>
      </c>
      <c r="N45" s="4">
        <v>2.6974597224900556E-2</v>
      </c>
      <c r="O45" s="4">
        <v>4.4157613289022975E-4</v>
      </c>
      <c r="P45" s="4">
        <v>4.4018844267381075E-3</v>
      </c>
      <c r="Q45" s="4">
        <v>2.0749690173000428E-3</v>
      </c>
      <c r="R45" s="4">
        <v>0</v>
      </c>
      <c r="S45" s="4">
        <v>1.4086030165561946E-3</v>
      </c>
      <c r="T45" s="4">
        <v>1.3487298612450278E-2</v>
      </c>
    </row>
    <row r="46" spans="1:20" ht="15.5" x14ac:dyDescent="0.35">
      <c r="A46" s="4" t="s">
        <v>275</v>
      </c>
      <c r="B46" s="4">
        <v>0</v>
      </c>
      <c r="C46" s="4" t="s">
        <v>131</v>
      </c>
      <c r="D46" s="4" t="s">
        <v>190</v>
      </c>
      <c r="E46" s="4" t="s">
        <v>249</v>
      </c>
      <c r="F46" s="4">
        <v>1.3675681102003401E-2</v>
      </c>
      <c r="G46" s="4">
        <v>8.1804394171825001E-2</v>
      </c>
      <c r="H46" s="4">
        <v>4.8201807049179347E-2</v>
      </c>
      <c r="I46" s="4">
        <v>9.025949527322245E-3</v>
      </c>
      <c r="J46" s="4">
        <v>4.8264592561376746E-2</v>
      </c>
      <c r="K46" s="4">
        <v>2.3136867383606086E-2</v>
      </c>
      <c r="L46" s="4">
        <v>4.6497315746811558E-3</v>
      </c>
      <c r="M46" s="4">
        <v>3.3539801610448249E-2</v>
      </c>
      <c r="N46" s="4">
        <v>2.5064939665573261E-2</v>
      </c>
      <c r="O46" s="4">
        <v>4.1027043306010201E-4</v>
      </c>
      <c r="P46" s="4">
        <v>4.0902197085912499E-3</v>
      </c>
      <c r="Q46" s="4">
        <v>1.9280722819671739E-3</v>
      </c>
      <c r="R46" s="4">
        <v>0</v>
      </c>
      <c r="S46" s="4">
        <v>1.3088703067492E-3</v>
      </c>
      <c r="T46" s="4">
        <v>1.2532469832786631E-2</v>
      </c>
    </row>
    <row r="47" spans="1:20" ht="15.5" x14ac:dyDescent="0.35">
      <c r="A47" s="4" t="s">
        <v>275</v>
      </c>
      <c r="B47" s="4">
        <v>0</v>
      </c>
      <c r="C47" s="4" t="s">
        <v>132</v>
      </c>
      <c r="D47" s="4" t="s">
        <v>191</v>
      </c>
      <c r="E47" s="4" t="s">
        <v>250</v>
      </c>
      <c r="F47" s="4">
        <v>1.270576686807405E-2</v>
      </c>
      <c r="G47" s="4">
        <v>7.6009672181651056E-2</v>
      </c>
      <c r="H47" s="4">
        <v>4.4787722674471127E-2</v>
      </c>
      <c r="I47" s="4">
        <v>8.3858061329288736E-3</v>
      </c>
      <c r="J47" s="4">
        <v>4.4845706587174121E-2</v>
      </c>
      <c r="K47" s="4">
        <v>2.1498106883746142E-2</v>
      </c>
      <c r="L47" s="4">
        <v>4.3199607351451768E-3</v>
      </c>
      <c r="M47" s="4">
        <v>3.1163965594476931E-2</v>
      </c>
      <c r="N47" s="4">
        <v>2.3289615790724985E-2</v>
      </c>
      <c r="O47" s="4">
        <v>3.8117300604222152E-4</v>
      </c>
      <c r="P47" s="4">
        <v>3.800483609082553E-3</v>
      </c>
      <c r="Q47" s="4">
        <v>1.7915089069788451E-3</v>
      </c>
      <c r="R47" s="4">
        <v>0</v>
      </c>
      <c r="S47" s="4">
        <v>1.216154754906417E-3</v>
      </c>
      <c r="T47" s="4">
        <v>1.1644807895362493E-2</v>
      </c>
    </row>
    <row r="48" spans="1:20" ht="15.5" x14ac:dyDescent="0.35">
      <c r="A48" s="4" t="s">
        <v>275</v>
      </c>
      <c r="B48" s="4">
        <v>0</v>
      </c>
      <c r="C48" s="4" t="s">
        <v>133</v>
      </c>
      <c r="D48" s="4" t="s">
        <v>192</v>
      </c>
      <c r="E48" s="4" t="s">
        <v>251</v>
      </c>
      <c r="F48" s="4">
        <v>1.180432046669792E-2</v>
      </c>
      <c r="G48" s="4">
        <v>7.06230433394886E-2</v>
      </c>
      <c r="H48" s="4">
        <v>4.1614026673806752E-2</v>
      </c>
      <c r="I48" s="4">
        <v>7.7908515080206278E-3</v>
      </c>
      <c r="J48" s="4">
        <v>4.1667595570298269E-2</v>
      </c>
      <c r="K48" s="4">
        <v>1.997473280342724E-2</v>
      </c>
      <c r="L48" s="4">
        <v>4.0134689586772921E-3</v>
      </c>
      <c r="M48" s="4">
        <v>2.8955447769190325E-2</v>
      </c>
      <c r="N48" s="4">
        <v>2.1639293870379512E-2</v>
      </c>
      <c r="O48" s="4">
        <v>3.5412961400093756E-4</v>
      </c>
      <c r="P48" s="4">
        <v>3.53115216697443E-3</v>
      </c>
      <c r="Q48" s="4">
        <v>1.6645610669522701E-3</v>
      </c>
      <c r="R48" s="4">
        <v>0</v>
      </c>
      <c r="S48" s="4">
        <v>1.1299686934318177E-3</v>
      </c>
      <c r="T48" s="4">
        <v>1.0819646935189756E-2</v>
      </c>
    </row>
    <row r="49" spans="1:20" ht="15.5" x14ac:dyDescent="0.35">
      <c r="A49" s="4" t="s">
        <v>275</v>
      </c>
      <c r="B49" s="4">
        <v>0</v>
      </c>
      <c r="C49" s="4" t="s">
        <v>134</v>
      </c>
      <c r="D49" s="4" t="s">
        <v>193</v>
      </c>
      <c r="E49" s="4" t="s">
        <v>252</v>
      </c>
      <c r="F49" s="4">
        <v>1.0966552707847941E-2</v>
      </c>
      <c r="G49" s="4">
        <v>6.5616094602212127E-2</v>
      </c>
      <c r="H49" s="4">
        <v>3.8663988893212049E-2</v>
      </c>
      <c r="I49" s="4">
        <v>7.2379247871796415E-3</v>
      </c>
      <c r="J49" s="4">
        <v>3.871349581530515E-2</v>
      </c>
      <c r="K49" s="4">
        <v>1.8558714668741785E-2</v>
      </c>
      <c r="L49" s="4">
        <v>3.7286279206682994E-3</v>
      </c>
      <c r="M49" s="4">
        <v>2.690259878690697E-2</v>
      </c>
      <c r="N49" s="4">
        <v>2.0105274224470265E-2</v>
      </c>
      <c r="O49" s="4">
        <v>3.2899658123543822E-4</v>
      </c>
      <c r="P49" s="4">
        <v>3.2808047301106065E-3</v>
      </c>
      <c r="Q49" s="4">
        <v>1.546559555728482E-3</v>
      </c>
      <c r="R49" s="4">
        <v>0</v>
      </c>
      <c r="S49" s="4">
        <v>1.0498575136353942E-3</v>
      </c>
      <c r="T49" s="4">
        <v>1.0052637112235132E-2</v>
      </c>
    </row>
    <row r="50" spans="1:20" ht="15.5" x14ac:dyDescent="0.35">
      <c r="A50" s="4" t="s">
        <v>275</v>
      </c>
      <c r="B50" s="4">
        <v>0</v>
      </c>
      <c r="C50" s="4" t="s">
        <v>135</v>
      </c>
      <c r="D50" s="4" t="s">
        <v>194</v>
      </c>
      <c r="E50" s="4" t="s">
        <v>253</v>
      </c>
      <c r="F50" s="4">
        <v>1.0188003334453905E-2</v>
      </c>
      <c r="G50" s="4">
        <v>6.0962346233630942E-2</v>
      </c>
      <c r="H50" s="4">
        <v>3.5922016638257032E-2</v>
      </c>
      <c r="I50" s="4">
        <v>6.7240822007395779E-3</v>
      </c>
      <c r="J50" s="4">
        <v>3.5967784277842252E-2</v>
      </c>
      <c r="K50" s="4">
        <v>1.7242567986363373E-2</v>
      </c>
      <c r="L50" s="4">
        <v>3.4639211337143274E-3</v>
      </c>
      <c r="M50" s="4">
        <v>2.4994561955788686E-2</v>
      </c>
      <c r="N50" s="4">
        <v>1.8679448651893658E-2</v>
      </c>
      <c r="O50" s="4">
        <v>3.0564010003361711E-4</v>
      </c>
      <c r="P50" s="4">
        <v>3.0481173116815473E-3</v>
      </c>
      <c r="Q50" s="4">
        <v>1.4368806655302812E-3</v>
      </c>
      <c r="R50" s="4">
        <v>0</v>
      </c>
      <c r="S50" s="4">
        <v>9.7539753973809506E-4</v>
      </c>
      <c r="T50" s="4">
        <v>9.3397243259468292E-3</v>
      </c>
    </row>
    <row r="51" spans="1:20" ht="15.5" x14ac:dyDescent="0.35">
      <c r="A51" s="4" t="s">
        <v>275</v>
      </c>
      <c r="B51" s="4">
        <v>0</v>
      </c>
      <c r="C51" s="4" t="s">
        <v>136</v>
      </c>
      <c r="D51" s="4" t="s">
        <v>195</v>
      </c>
      <c r="E51" s="4" t="s">
        <v>254</v>
      </c>
      <c r="F51" s="4">
        <v>9.4645192685985976E-3</v>
      </c>
      <c r="G51" s="4">
        <v>5.6637126464701273E-2</v>
      </c>
      <c r="H51" s="4">
        <v>3.3373581056524895E-2</v>
      </c>
      <c r="I51" s="4">
        <v>6.2465827172750749E-3</v>
      </c>
      <c r="J51" s="4">
        <v>3.341590461417375E-2</v>
      </c>
      <c r="K51" s="4">
        <v>1.6019318907131951E-2</v>
      </c>
      <c r="L51" s="4">
        <v>3.2179365513235231E-3</v>
      </c>
      <c r="M51" s="4">
        <v>2.322122185052752E-2</v>
      </c>
      <c r="N51" s="4">
        <v>1.7354262149392945E-2</v>
      </c>
      <c r="O51" s="4">
        <v>2.8393557805795792E-4</v>
      </c>
      <c r="P51" s="4">
        <v>2.8318563232350639E-3</v>
      </c>
      <c r="Q51" s="4">
        <v>1.3349432422609959E-3</v>
      </c>
      <c r="R51" s="4">
        <v>0</v>
      </c>
      <c r="S51" s="4">
        <v>9.0619402343522038E-4</v>
      </c>
      <c r="T51" s="4">
        <v>8.6771310746964724E-3</v>
      </c>
    </row>
    <row r="52" spans="1:20" ht="15.5" x14ac:dyDescent="0.35">
      <c r="A52" s="4" t="s">
        <v>275</v>
      </c>
      <c r="B52" s="4">
        <v>0</v>
      </c>
      <c r="C52" s="4" t="s">
        <v>137</v>
      </c>
      <c r="D52" s="4" t="s">
        <v>196</v>
      </c>
      <c r="E52" s="4" t="s">
        <v>255</v>
      </c>
      <c r="F52" s="4">
        <v>8.7922341790342157E-3</v>
      </c>
      <c r="G52" s="4">
        <v>5.2617453409054465E-2</v>
      </c>
      <c r="H52" s="4">
        <v>3.1005147763473323E-2</v>
      </c>
      <c r="I52" s="4">
        <v>5.8028745581625825E-3</v>
      </c>
      <c r="J52" s="4">
        <v>3.1044297511342134E-2</v>
      </c>
      <c r="K52" s="4">
        <v>1.4882470926467195E-2</v>
      </c>
      <c r="L52" s="4">
        <v>2.9893596208716332E-3</v>
      </c>
      <c r="M52" s="4">
        <v>2.1573155897712328E-2</v>
      </c>
      <c r="N52" s="4">
        <v>1.612267683700613E-2</v>
      </c>
      <c r="O52" s="4">
        <v>2.6376702537102644E-4</v>
      </c>
      <c r="P52" s="4">
        <v>2.6308726704527235E-3</v>
      </c>
      <c r="Q52" s="4">
        <v>1.240205910538933E-3</v>
      </c>
      <c r="R52" s="4">
        <v>0</v>
      </c>
      <c r="S52" s="4">
        <v>8.4187925454487142E-4</v>
      </c>
      <c r="T52" s="4">
        <v>8.061338418503065E-3</v>
      </c>
    </row>
    <row r="53" spans="1:20" ht="15.5" x14ac:dyDescent="0.35">
      <c r="A53" s="4" t="s">
        <v>275</v>
      </c>
      <c r="B53" s="4">
        <v>0</v>
      </c>
      <c r="C53" s="4" t="s">
        <v>138</v>
      </c>
      <c r="D53" s="4" t="s">
        <v>197</v>
      </c>
      <c r="E53" s="4" t="s">
        <v>256</v>
      </c>
      <c r="F53" s="4">
        <v>8.1675493066993062E-3</v>
      </c>
      <c r="G53" s="4">
        <v>4.888192394053846E-2</v>
      </c>
      <c r="H53" s="4">
        <v>2.8804111542936963E-2</v>
      </c>
      <c r="I53" s="4">
        <v>5.3905825424215422E-3</v>
      </c>
      <c r="J53" s="4">
        <v>2.8840335124917689E-2</v>
      </c>
      <c r="K53" s="4">
        <v>1.3825973540609741E-2</v>
      </c>
      <c r="L53" s="4">
        <v>2.776966764277764E-3</v>
      </c>
      <c r="M53" s="4">
        <v>2.0041588815620768E-2</v>
      </c>
      <c r="N53" s="4">
        <v>1.4978138002327222E-2</v>
      </c>
      <c r="O53" s="4">
        <v>2.4502647920097916E-4</v>
      </c>
      <c r="P53" s="4">
        <v>2.4440961970269232E-3</v>
      </c>
      <c r="Q53" s="4">
        <v>1.1521644617174785E-3</v>
      </c>
      <c r="R53" s="4">
        <v>0</v>
      </c>
      <c r="S53" s="4">
        <v>7.8211078304861535E-4</v>
      </c>
      <c r="T53" s="4">
        <v>7.489069001163611E-3</v>
      </c>
    </row>
    <row r="54" spans="1:20" ht="15.5" x14ac:dyDescent="0.35">
      <c r="A54" s="4" t="s">
        <v>275</v>
      </c>
      <c r="B54" s="4">
        <v>0</v>
      </c>
      <c r="C54" s="4" t="s">
        <v>139</v>
      </c>
      <c r="D54" s="4" t="s">
        <v>198</v>
      </c>
      <c r="E54" s="4" t="s">
        <v>257</v>
      </c>
      <c r="F54" s="4">
        <v>7.5871154853143609E-3</v>
      </c>
      <c r="G54" s="4">
        <v>4.5410609231001341E-2</v>
      </c>
      <c r="H54" s="4">
        <v>2.6758734948039046E-2</v>
      </c>
      <c r="I54" s="4">
        <v>5.0074962203074782E-3</v>
      </c>
      <c r="J54" s="4">
        <v>2.6792259446290788E-2</v>
      </c>
      <c r="K54" s="4">
        <v>1.2844192775058742E-2</v>
      </c>
      <c r="L54" s="4">
        <v>2.5796192650068823E-3</v>
      </c>
      <c r="M54" s="4">
        <v>1.8618349784710549E-2</v>
      </c>
      <c r="N54" s="4">
        <v>1.3914542172980304E-2</v>
      </c>
      <c r="O54" s="4">
        <v>2.2761346455943082E-4</v>
      </c>
      <c r="P54" s="4">
        <v>2.270530461550067E-3</v>
      </c>
      <c r="Q54" s="4">
        <v>1.0703493979215618E-3</v>
      </c>
      <c r="R54" s="4">
        <v>0</v>
      </c>
      <c r="S54" s="4">
        <v>7.2656974769602146E-4</v>
      </c>
      <c r="T54" s="4">
        <v>6.957271086490152E-3</v>
      </c>
    </row>
    <row r="55" spans="1:20" ht="15.5" x14ac:dyDescent="0.35">
      <c r="A55" s="4" t="s">
        <v>275</v>
      </c>
      <c r="B55" s="4">
        <v>0</v>
      </c>
      <c r="C55" s="4" t="s">
        <v>140</v>
      </c>
      <c r="D55" s="4" t="s">
        <v>199</v>
      </c>
      <c r="E55" s="4" t="s">
        <v>258</v>
      </c>
      <c r="F55" s="4">
        <v>7.0478162950453373E-3</v>
      </c>
      <c r="G55" s="4">
        <v>4.2184956642433276E-2</v>
      </c>
      <c r="H55" s="4">
        <v>2.4858090625418036E-2</v>
      </c>
      <c r="I55" s="4">
        <v>4.6515587547299227E-3</v>
      </c>
      <c r="J55" s="4">
        <v>2.4889124419035631E-2</v>
      </c>
      <c r="K55" s="4">
        <v>1.1931883500200658E-2</v>
      </c>
      <c r="L55" s="4">
        <v>2.3962575403154145E-3</v>
      </c>
      <c r="M55" s="4">
        <v>1.7295832223397641E-2</v>
      </c>
      <c r="N55" s="4">
        <v>1.2926207125217378E-2</v>
      </c>
      <c r="O55" s="4">
        <v>2.1143448885136012E-4</v>
      </c>
      <c r="P55" s="4">
        <v>2.109247832121664E-3</v>
      </c>
      <c r="Q55" s="4">
        <v>9.943236250167214E-4</v>
      </c>
      <c r="R55" s="4">
        <v>0</v>
      </c>
      <c r="S55" s="4">
        <v>6.7495930627893238E-4</v>
      </c>
      <c r="T55" s="4">
        <v>6.4631035626086892E-3</v>
      </c>
    </row>
    <row r="56" spans="1:20" ht="15.5" x14ac:dyDescent="0.35">
      <c r="A56" s="4" t="s">
        <v>275</v>
      </c>
      <c r="B56" s="4">
        <v>0</v>
      </c>
      <c r="C56" s="4" t="s">
        <v>141</v>
      </c>
      <c r="D56" s="4" t="s">
        <v>200</v>
      </c>
      <c r="E56" s="4" t="s">
        <v>259</v>
      </c>
      <c r="F56" s="4">
        <v>6.5467522885417039E-3</v>
      </c>
      <c r="G56" s="4">
        <v>3.9187697667059908E-2</v>
      </c>
      <c r="H56" s="4">
        <v>2.3092007184976275E-2</v>
      </c>
      <c r="I56" s="4">
        <v>4.3208565104375244E-3</v>
      </c>
      <c r="J56" s="4">
        <v>2.3120741623565345E-2</v>
      </c>
      <c r="K56" s="4">
        <v>1.1084163448788611E-2</v>
      </c>
      <c r="L56" s="4">
        <v>2.225895778104179E-3</v>
      </c>
      <c r="M56" s="4">
        <v>1.6066956043494562E-2</v>
      </c>
      <c r="N56" s="4">
        <v>1.2007843736187664E-2</v>
      </c>
      <c r="O56" s="4">
        <v>1.9640256865625111E-4</v>
      </c>
      <c r="P56" s="4">
        <v>1.9593848833529956E-3</v>
      </c>
      <c r="Q56" s="4">
        <v>9.2368028739905103E-4</v>
      </c>
      <c r="R56" s="4">
        <v>0</v>
      </c>
      <c r="S56" s="4">
        <v>6.2700316267295855E-4</v>
      </c>
      <c r="T56" s="4">
        <v>6.0039218680938318E-3</v>
      </c>
    </row>
    <row r="57" spans="1:20" ht="15.5" x14ac:dyDescent="0.35">
      <c r="A57" s="4" t="s">
        <v>275</v>
      </c>
      <c r="B57" s="4">
        <v>0</v>
      </c>
      <c r="C57" s="4" t="s">
        <v>142</v>
      </c>
      <c r="D57" s="4" t="s">
        <v>201</v>
      </c>
      <c r="E57" s="4" t="s">
        <v>260</v>
      </c>
      <c r="F57" s="4">
        <v>6.0812262302894016E-3</v>
      </c>
      <c r="G57" s="4">
        <v>3.6402761611386253E-2</v>
      </c>
      <c r="H57" s="4">
        <v>2.1451018438427307E-2</v>
      </c>
      <c r="I57" s="4">
        <v>4.0136093119910055E-3</v>
      </c>
      <c r="J57" s="4">
        <v>2.1477629350717887E-2</v>
      </c>
      <c r="K57" s="4">
        <v>1.0296488850445108E-2</v>
      </c>
      <c r="L57" s="4">
        <v>2.0676169182983965E-3</v>
      </c>
      <c r="M57" s="4">
        <v>1.4925132260668363E-2</v>
      </c>
      <c r="N57" s="4">
        <v>1.1154529587982199E-2</v>
      </c>
      <c r="O57" s="4">
        <v>1.8243678690868205E-4</v>
      </c>
      <c r="P57" s="4">
        <v>1.8201380805693127E-3</v>
      </c>
      <c r="Q57" s="4">
        <v>8.5804073753709229E-4</v>
      </c>
      <c r="R57" s="4">
        <v>0</v>
      </c>
      <c r="S57" s="4">
        <v>5.8244418578218011E-4</v>
      </c>
      <c r="T57" s="4">
        <v>5.5772647939910996E-3</v>
      </c>
    </row>
    <row r="58" spans="1:20" ht="15.5" x14ac:dyDescent="0.35">
      <c r="A58" s="4" t="s">
        <v>275</v>
      </c>
      <c r="B58" s="4">
        <v>0</v>
      </c>
      <c r="C58" s="4" t="s">
        <v>143</v>
      </c>
      <c r="D58" s="4" t="s">
        <v>202</v>
      </c>
      <c r="E58" s="4" t="s">
        <v>261</v>
      </c>
      <c r="F58" s="4">
        <v>5.6487292920938204E-3</v>
      </c>
      <c r="G58" s="4">
        <v>3.3815194724952043E-2</v>
      </c>
      <c r="H58" s="4">
        <v>1.99263158324182E-2</v>
      </c>
      <c r="I58" s="4">
        <v>3.7281613327819216E-3</v>
      </c>
      <c r="J58" s="4">
        <v>1.9950964887721703E-2</v>
      </c>
      <c r="K58" s="4">
        <v>9.5646315995607366E-3</v>
      </c>
      <c r="L58" s="4">
        <v>1.9205679593118988E-3</v>
      </c>
      <c r="M58" s="4">
        <v>1.3864229837230336E-2</v>
      </c>
      <c r="N58" s="4">
        <v>1.0361684232857464E-2</v>
      </c>
      <c r="O58" s="4">
        <v>1.6946187876281461E-4</v>
      </c>
      <c r="P58" s="4">
        <v>1.6907597362476022E-3</v>
      </c>
      <c r="Q58" s="4">
        <v>7.9705263329672802E-4</v>
      </c>
      <c r="R58" s="4">
        <v>0</v>
      </c>
      <c r="S58" s="4">
        <v>5.4104311559923272E-4</v>
      </c>
      <c r="T58" s="4">
        <v>5.1808421164287318E-3</v>
      </c>
    </row>
    <row r="59" spans="1:20" ht="15.5" x14ac:dyDescent="0.35">
      <c r="A59" s="4" t="s">
        <v>275</v>
      </c>
      <c r="B59" s="4">
        <v>0</v>
      </c>
      <c r="C59" s="4" t="s">
        <v>144</v>
      </c>
      <c r="D59" s="4" t="s">
        <v>203</v>
      </c>
      <c r="E59" s="4" t="s">
        <v>262</v>
      </c>
      <c r="F59" s="4">
        <v>5.2469281495592275E-3</v>
      </c>
      <c r="G59" s="4">
        <v>3.141108448119341E-2</v>
      </c>
      <c r="H59" s="4">
        <v>1.8509703905641869E-2</v>
      </c>
      <c r="I59" s="4">
        <v>3.4629725787090901E-3</v>
      </c>
      <c r="J59" s="4">
        <v>1.853253984390411E-2</v>
      </c>
      <c r="K59" s="4">
        <v>8.8846578747080966E-3</v>
      </c>
      <c r="L59" s="4">
        <v>1.7839555708501372E-3</v>
      </c>
      <c r="M59" s="4">
        <v>1.2878544637289298E-2</v>
      </c>
      <c r="N59" s="4">
        <v>9.6250460309337729E-3</v>
      </c>
      <c r="O59" s="4">
        <v>1.5740784448677682E-4</v>
      </c>
      <c r="P59" s="4">
        <v>1.5705542240596706E-3</v>
      </c>
      <c r="Q59" s="4">
        <v>7.4038815622567478E-4</v>
      </c>
      <c r="R59" s="4">
        <v>0</v>
      </c>
      <c r="S59" s="4">
        <v>5.0257735169909458E-4</v>
      </c>
      <c r="T59" s="4">
        <v>4.8125230154668864E-3</v>
      </c>
    </row>
    <row r="60" spans="1:20" ht="15.5" x14ac:dyDescent="0.35">
      <c r="A60" s="4" t="s">
        <v>275</v>
      </c>
      <c r="B60" s="4">
        <v>0</v>
      </c>
      <c r="C60" s="4" t="s">
        <v>145</v>
      </c>
      <c r="D60" s="4" t="s">
        <v>204</v>
      </c>
      <c r="E60" s="4" t="s">
        <v>263</v>
      </c>
      <c r="F60" s="4">
        <v>2.1328253031063608E-3</v>
      </c>
      <c r="G60" s="4">
        <v>1.2768632836308273E-2</v>
      </c>
      <c r="H60" s="4">
        <v>7.5242272539117611E-3</v>
      </c>
      <c r="I60" s="4">
        <v>1.4076647000501982E-3</v>
      </c>
      <c r="J60" s="4">
        <v>7.5334933734218807E-3</v>
      </c>
      <c r="K60" s="4">
        <v>3.6116290818776452E-3</v>
      </c>
      <c r="L60" s="4">
        <v>7.251606030561626E-4</v>
      </c>
      <c r="M60" s="4">
        <v>5.2351394628863913E-3</v>
      </c>
      <c r="N60" s="4">
        <v>3.9125981720341159E-3</v>
      </c>
      <c r="O60" s="4">
        <v>6.3984759093190828E-5</v>
      </c>
      <c r="P60" s="4">
        <v>6.3843164181541371E-4</v>
      </c>
      <c r="Q60" s="4">
        <v>3.0096909015647045E-4</v>
      </c>
      <c r="R60" s="4">
        <v>0</v>
      </c>
      <c r="S60" s="4">
        <v>2.0429812538093236E-4</v>
      </c>
      <c r="T60" s="4">
        <v>1.9562990860170579E-3</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4.5" x14ac:dyDescent="0.35"/>
  <sheetData>
    <row r="1" spans="1:15" x14ac:dyDescent="0.35">
      <c r="A1" t="s">
        <v>0</v>
      </c>
    </row>
    <row r="2" spans="1:15" x14ac:dyDescent="0.35">
      <c r="B2" s="7" t="s">
        <v>1</v>
      </c>
      <c r="C2" s="6"/>
      <c r="D2" s="6"/>
      <c r="E2" s="6"/>
      <c r="F2" s="6"/>
      <c r="G2" s="6"/>
      <c r="H2" s="6"/>
      <c r="I2" s="6"/>
      <c r="J2" s="6"/>
      <c r="K2" s="6"/>
    </row>
    <row r="3" spans="1:15" x14ac:dyDescent="0.35">
      <c r="A3" t="s">
        <v>0</v>
      </c>
    </row>
    <row r="4" spans="1:15" x14ac:dyDescent="0.35">
      <c r="B4" s="7" t="s">
        <v>2</v>
      </c>
      <c r="C4" s="6"/>
      <c r="D4" s="6"/>
      <c r="E4" s="6"/>
      <c r="F4" s="6"/>
      <c r="G4" s="6"/>
      <c r="H4" s="6"/>
      <c r="I4" s="6"/>
      <c r="J4" s="6"/>
      <c r="K4" s="6"/>
      <c r="L4" s="6"/>
      <c r="M4" s="6"/>
      <c r="N4" s="6"/>
      <c r="O4" s="6"/>
    </row>
    <row r="5" spans="1:15" x14ac:dyDescent="0.35">
      <c r="A5" t="s">
        <v>0</v>
      </c>
      <c r="B5" s="6"/>
      <c r="C5" s="6"/>
      <c r="D5" s="6"/>
      <c r="E5" s="6"/>
      <c r="F5" s="6"/>
      <c r="G5" s="6"/>
      <c r="H5" s="6"/>
      <c r="I5" s="6"/>
      <c r="J5" s="6"/>
      <c r="K5" s="6"/>
      <c r="L5" s="6"/>
      <c r="M5" s="6"/>
      <c r="N5" s="6"/>
      <c r="O5" s="6"/>
    </row>
    <row r="6" spans="1:15" x14ac:dyDescent="0.35">
      <c r="A6" t="s">
        <v>0</v>
      </c>
      <c r="B6" s="6"/>
      <c r="C6" s="6"/>
      <c r="D6" s="6"/>
      <c r="E6" s="6"/>
      <c r="F6" s="6"/>
      <c r="G6" s="6"/>
      <c r="H6" s="6"/>
      <c r="I6" s="6"/>
      <c r="J6" s="6"/>
      <c r="K6" s="6"/>
      <c r="L6" s="6"/>
      <c r="M6" s="6"/>
      <c r="N6" s="6"/>
      <c r="O6" s="6"/>
    </row>
    <row r="7" spans="1:15" x14ac:dyDescent="0.35">
      <c r="A7" t="s">
        <v>0</v>
      </c>
    </row>
    <row r="8" spans="1:15" x14ac:dyDescent="0.35">
      <c r="B8" s="7" t="s">
        <v>3</v>
      </c>
      <c r="C8" s="6"/>
      <c r="D8" s="6"/>
      <c r="E8" s="6"/>
      <c r="F8" s="6"/>
      <c r="G8" s="6"/>
      <c r="H8" s="6"/>
      <c r="I8" s="6"/>
      <c r="J8" s="6"/>
      <c r="K8" s="6"/>
    </row>
    <row r="9" spans="1:15" x14ac:dyDescent="0.35">
      <c r="A9" t="s">
        <v>0</v>
      </c>
      <c r="B9" s="6"/>
      <c r="C9" s="6"/>
      <c r="D9" s="6"/>
      <c r="E9" s="6"/>
      <c r="F9" s="6"/>
      <c r="G9" s="6"/>
      <c r="H9" s="6"/>
      <c r="I9" s="6"/>
      <c r="J9" s="6"/>
      <c r="K9" s="6"/>
    </row>
    <row r="10" spans="1:15" x14ac:dyDescent="0.35">
      <c r="A10" t="s">
        <v>0</v>
      </c>
      <c r="B10" s="6"/>
      <c r="C10" s="6"/>
      <c r="D10" s="6"/>
      <c r="E10" s="6"/>
      <c r="F10" s="6"/>
      <c r="G10" s="6"/>
      <c r="H10" s="6"/>
      <c r="I10" s="6"/>
      <c r="J10" s="6"/>
      <c r="K10" s="6"/>
    </row>
    <row r="11" spans="1:15" x14ac:dyDescent="0.35">
      <c r="A11" t="s">
        <v>0</v>
      </c>
    </row>
    <row r="12" spans="1:15" x14ac:dyDescent="0.35">
      <c r="A12" t="s">
        <v>0</v>
      </c>
    </row>
    <row r="13" spans="1:15" x14ac:dyDescent="0.35">
      <c r="B13" s="8" t="s">
        <v>4</v>
      </c>
      <c r="C13" s="6"/>
      <c r="D13" s="6"/>
      <c r="E13" s="6"/>
      <c r="F13" s="6"/>
      <c r="G13" s="6"/>
      <c r="H13" s="6"/>
      <c r="I13" s="6"/>
      <c r="J13" s="6"/>
      <c r="K13" s="6"/>
      <c r="L13" s="6"/>
      <c r="M13" s="6"/>
    </row>
    <row r="14" spans="1:15" x14ac:dyDescent="0.35">
      <c r="A14" t="s">
        <v>0</v>
      </c>
      <c r="B14" s="6"/>
      <c r="C14" s="6"/>
      <c r="D14" s="6"/>
      <c r="E14" s="6"/>
      <c r="F14" s="6"/>
      <c r="G14" s="6"/>
      <c r="H14" s="6"/>
      <c r="I14" s="6"/>
      <c r="J14" s="6"/>
      <c r="K14" s="6"/>
      <c r="L14" s="6"/>
      <c r="M14" s="6"/>
    </row>
    <row r="15" spans="1:15" x14ac:dyDescent="0.35">
      <c r="A15" t="s">
        <v>0</v>
      </c>
      <c r="B15" s="6"/>
      <c r="C15" s="6"/>
      <c r="D15" s="6"/>
      <c r="E15" s="6"/>
      <c r="F15" s="6"/>
      <c r="G15" s="6"/>
      <c r="H15" s="6"/>
      <c r="I15" s="6"/>
      <c r="J15" s="6"/>
      <c r="K15" s="6"/>
      <c r="L15" s="6"/>
      <c r="M15" s="6"/>
    </row>
    <row r="16" spans="1:15" x14ac:dyDescent="0.35">
      <c r="A16" t="s">
        <v>0</v>
      </c>
      <c r="B16" s="6"/>
      <c r="C16" s="6"/>
      <c r="D16" s="6"/>
      <c r="E16" s="6"/>
      <c r="F16" s="6"/>
      <c r="G16" s="6"/>
      <c r="H16" s="6"/>
      <c r="I16" s="6"/>
      <c r="J16" s="6"/>
      <c r="K16" s="6"/>
      <c r="L16" s="6"/>
      <c r="M16" s="6"/>
    </row>
    <row r="17" spans="1:13" x14ac:dyDescent="0.35">
      <c r="A17" t="s">
        <v>0</v>
      </c>
      <c r="B17" s="6"/>
      <c r="C17" s="6"/>
      <c r="D17" s="6"/>
      <c r="E17" s="6"/>
      <c r="F17" s="6"/>
      <c r="G17" s="6"/>
      <c r="H17" s="6"/>
      <c r="I17" s="6"/>
      <c r="J17" s="6"/>
      <c r="K17" s="6"/>
      <c r="L17" s="6"/>
      <c r="M17" s="6"/>
    </row>
    <row r="18" spans="1:13" x14ac:dyDescent="0.35">
      <c r="A18" t="s">
        <v>0</v>
      </c>
      <c r="B18" s="6"/>
      <c r="C18" s="6"/>
      <c r="D18" s="6"/>
      <c r="E18" s="6"/>
      <c r="F18" s="6"/>
      <c r="G18" s="6"/>
      <c r="H18" s="6"/>
      <c r="I18" s="6"/>
      <c r="J18" s="6"/>
      <c r="K18" s="6"/>
      <c r="L18" s="6"/>
      <c r="M18" s="6"/>
    </row>
    <row r="19" spans="1:13" x14ac:dyDescent="0.35">
      <c r="A19" t="s">
        <v>0</v>
      </c>
      <c r="B19" s="6"/>
      <c r="C19" s="6"/>
      <c r="D19" s="6"/>
      <c r="E19" s="6"/>
      <c r="F19" s="6"/>
      <c r="G19" s="6"/>
      <c r="H19" s="6"/>
      <c r="I19" s="6"/>
      <c r="J19" s="6"/>
      <c r="K19" s="6"/>
      <c r="L19" s="6"/>
      <c r="M19" s="6"/>
    </row>
    <row r="20" spans="1:13" x14ac:dyDescent="0.35">
      <c r="A20" t="s">
        <v>0</v>
      </c>
      <c r="B20" s="6"/>
      <c r="C20" s="6"/>
      <c r="D20" s="6"/>
      <c r="E20" s="6"/>
      <c r="F20" s="6"/>
      <c r="G20" s="6"/>
      <c r="H20" s="6"/>
      <c r="I20" s="6"/>
      <c r="J20" s="6"/>
      <c r="K20" s="6"/>
      <c r="L20" s="6"/>
      <c r="M20" s="6"/>
    </row>
    <row r="21" spans="1:13" x14ac:dyDescent="0.35">
      <c r="A21" t="s">
        <v>0</v>
      </c>
    </row>
    <row r="22" spans="1:13" x14ac:dyDescent="0.35">
      <c r="B22" s="9" t="s">
        <v>5</v>
      </c>
      <c r="C22" s="6"/>
      <c r="D22" s="6"/>
      <c r="E22" s="6"/>
      <c r="F22" s="6"/>
      <c r="G22" s="6"/>
      <c r="H22" s="6"/>
      <c r="I22" s="6"/>
      <c r="J22" s="6"/>
      <c r="K22" s="6"/>
    </row>
    <row r="23" spans="1:13" x14ac:dyDescent="0.35">
      <c r="A23" t="s">
        <v>0</v>
      </c>
    </row>
    <row r="24" spans="1:13" x14ac:dyDescent="0.35">
      <c r="B24" s="7" t="s">
        <v>6</v>
      </c>
      <c r="C24" s="6"/>
      <c r="D24" s="6"/>
      <c r="E24" s="6"/>
      <c r="F24" s="6"/>
      <c r="G24" s="6"/>
      <c r="H24" s="6"/>
      <c r="I24" s="6"/>
      <c r="J24" s="6"/>
      <c r="K24" s="6"/>
    </row>
    <row r="25" spans="1:13" x14ac:dyDescent="0.35">
      <c r="A25" t="s">
        <v>0</v>
      </c>
    </row>
    <row r="26" spans="1:13" x14ac:dyDescent="0.35">
      <c r="B26" s="9" t="s">
        <v>7</v>
      </c>
      <c r="C26" s="6"/>
      <c r="D26" s="6"/>
      <c r="E26" s="6"/>
      <c r="F26" s="6"/>
      <c r="G26" s="6"/>
      <c r="H26" s="6"/>
      <c r="I26" s="6"/>
      <c r="J26" s="6"/>
      <c r="K26" s="6"/>
    </row>
    <row r="27" spans="1:13" x14ac:dyDescent="0.35">
      <c r="A27" t="s">
        <v>0</v>
      </c>
      <c r="B27" s="6"/>
      <c r="C27" s="6"/>
      <c r="D27" s="6"/>
      <c r="E27" s="6"/>
      <c r="F27" s="6"/>
      <c r="G27" s="6"/>
      <c r="H27" s="6"/>
      <c r="I27" s="6"/>
      <c r="J27" s="6"/>
      <c r="K27" s="6"/>
    </row>
    <row r="28" spans="1:13" x14ac:dyDescent="0.35">
      <c r="A28" t="s">
        <v>0</v>
      </c>
      <c r="B28" s="6"/>
      <c r="C28" s="6"/>
      <c r="D28" s="6"/>
      <c r="E28" s="6"/>
      <c r="F28" s="6"/>
      <c r="G28" s="6"/>
      <c r="H28" s="6"/>
      <c r="I28" s="6"/>
      <c r="J28" s="6"/>
      <c r="K28" s="6"/>
    </row>
    <row r="29" spans="1:13" x14ac:dyDescent="0.35">
      <c r="A29" t="s">
        <v>0</v>
      </c>
      <c r="B29" s="6"/>
      <c r="C29" s="6"/>
      <c r="D29" s="6"/>
      <c r="E29" s="6"/>
      <c r="F29" s="6"/>
      <c r="G29" s="6"/>
      <c r="H29" s="6"/>
      <c r="I29" s="6"/>
      <c r="J29" s="6"/>
      <c r="K29" s="6"/>
    </row>
    <row r="30" spans="1:13" x14ac:dyDescent="0.35">
      <c r="A30" t="s">
        <v>0</v>
      </c>
      <c r="B30" s="6"/>
      <c r="C30" s="6"/>
      <c r="D30" s="6"/>
      <c r="E30" s="6"/>
      <c r="F30" s="6"/>
      <c r="G30" s="6"/>
      <c r="H30" s="6"/>
      <c r="I30" s="6"/>
      <c r="J30" s="6"/>
      <c r="K30" s="6"/>
    </row>
    <row r="31" spans="1:13" x14ac:dyDescent="0.35">
      <c r="A31" t="s">
        <v>0</v>
      </c>
      <c r="B31" s="6"/>
      <c r="C31" s="6"/>
      <c r="D31" s="6"/>
      <c r="E31" s="6"/>
      <c r="F31" s="6"/>
      <c r="G31" s="6"/>
      <c r="H31" s="6"/>
      <c r="I31" s="6"/>
      <c r="J31" s="6"/>
      <c r="K31" s="6"/>
    </row>
    <row r="32" spans="1:13" x14ac:dyDescent="0.35">
      <c r="A32" t="s">
        <v>0</v>
      </c>
      <c r="B32" s="6"/>
      <c r="C32" s="6"/>
      <c r="D32" s="6"/>
      <c r="E32" s="6"/>
      <c r="F32" s="6"/>
      <c r="G32" s="6"/>
      <c r="H32" s="6"/>
      <c r="I32" s="6"/>
      <c r="J32" s="6"/>
      <c r="K32" s="6"/>
    </row>
    <row r="33" spans="1:1" x14ac:dyDescent="0.35">
      <c r="A33" t="s">
        <v>0</v>
      </c>
    </row>
  </sheetData>
  <mergeCells count="7">
    <mergeCell ref="B24:K24"/>
    <mergeCell ref="B26:K32"/>
    <mergeCell ref="B2:K2"/>
    <mergeCell ref="B4:O6"/>
    <mergeCell ref="B8:K10"/>
    <mergeCell ref="B13:M20"/>
    <mergeCell ref="B22:K22"/>
  </mergeCells>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276</v>
      </c>
      <c r="B2" s="4">
        <v>0</v>
      </c>
      <c r="C2" s="4" t="s">
        <v>87</v>
      </c>
      <c r="D2" s="4" t="s">
        <v>146</v>
      </c>
      <c r="E2" s="4" t="s">
        <v>205</v>
      </c>
      <c r="F2" s="4">
        <v>7.0763123825384647E-2</v>
      </c>
      <c r="G2" s="4">
        <v>10.02018229367865</v>
      </c>
      <c r="H2" s="4">
        <v>12.391584244896984</v>
      </c>
      <c r="I2" s="4">
        <v>4.6703661724753869E-2</v>
      </c>
      <c r="J2" s="4">
        <v>5.9119075532704031</v>
      </c>
      <c r="K2" s="4">
        <v>5.9479604375505524</v>
      </c>
      <c r="L2" s="4">
        <v>2.4059462100630778E-2</v>
      </c>
      <c r="M2" s="4">
        <v>4.1082747404082465</v>
      </c>
      <c r="N2" s="4">
        <v>6.443623807346432</v>
      </c>
      <c r="O2" s="4">
        <v>2.1228937147615393E-3</v>
      </c>
      <c r="P2" s="4">
        <v>0.5010091146839325</v>
      </c>
      <c r="Q2" s="4">
        <v>0.49566336979587938</v>
      </c>
      <c r="R2" s="4">
        <v>0</v>
      </c>
      <c r="S2" s="4">
        <v>0.1603229166988584</v>
      </c>
      <c r="T2" s="4">
        <v>3.221811903673216</v>
      </c>
    </row>
    <row r="3" spans="1:20" ht="15.5" x14ac:dyDescent="0.35">
      <c r="A3" s="4" t="s">
        <v>276</v>
      </c>
      <c r="B3" s="4">
        <v>0</v>
      </c>
      <c r="C3" s="4" t="s">
        <v>88</v>
      </c>
      <c r="D3" s="4" t="s">
        <v>147</v>
      </c>
      <c r="E3" s="4" t="s">
        <v>206</v>
      </c>
      <c r="F3" s="4">
        <v>6.7292987397705548E-2</v>
      </c>
      <c r="G3" s="4">
        <v>9.4929282340814183</v>
      </c>
      <c r="H3" s="4">
        <v>11.622793880746491</v>
      </c>
      <c r="I3" s="4">
        <v>4.4413371682485665E-2</v>
      </c>
      <c r="J3" s="4">
        <v>5.6008276581080363</v>
      </c>
      <c r="K3" s="4">
        <v>5.5789410627583154</v>
      </c>
      <c r="L3" s="4">
        <v>2.2879615715219886E-2</v>
      </c>
      <c r="M3" s="4">
        <v>3.8921005759733811</v>
      </c>
      <c r="N3" s="4">
        <v>6.0438528179881752</v>
      </c>
      <c r="O3" s="4">
        <v>2.0187896219311663E-3</v>
      </c>
      <c r="P3" s="4">
        <v>0.47464641170407096</v>
      </c>
      <c r="Q3" s="4">
        <v>0.46491175522985961</v>
      </c>
      <c r="R3" s="4">
        <v>0</v>
      </c>
      <c r="S3" s="4">
        <v>0.1518868517453027</v>
      </c>
      <c r="T3" s="4">
        <v>3.0219264089940876</v>
      </c>
    </row>
    <row r="4" spans="1:20" ht="15.5" x14ac:dyDescent="0.35">
      <c r="A4" s="4" t="s">
        <v>276</v>
      </c>
      <c r="B4" s="4">
        <v>0</v>
      </c>
      <c r="C4" s="4" t="s">
        <v>89</v>
      </c>
      <c r="D4" s="4" t="s">
        <v>148</v>
      </c>
      <c r="E4" s="4" t="s">
        <v>207</v>
      </c>
      <c r="F4" s="4">
        <v>6.3788970986459137E-2</v>
      </c>
      <c r="G4" s="4">
        <v>8.9664087383154598</v>
      </c>
      <c r="H4" s="4">
        <v>10.873877053285158</v>
      </c>
      <c r="I4" s="4">
        <v>4.2100720851063034E-2</v>
      </c>
      <c r="J4" s="4">
        <v>5.2901811556061213</v>
      </c>
      <c r="K4" s="4">
        <v>5.2194609855768759</v>
      </c>
      <c r="L4" s="4">
        <v>2.1688250135396103E-2</v>
      </c>
      <c r="M4" s="4">
        <v>3.6762275827093385</v>
      </c>
      <c r="N4" s="4">
        <v>5.654416067708282</v>
      </c>
      <c r="O4" s="4">
        <v>1.9136691295937741E-3</v>
      </c>
      <c r="P4" s="4">
        <v>0.448320436915773</v>
      </c>
      <c r="Q4" s="4">
        <v>0.43495508213140632</v>
      </c>
      <c r="R4" s="4">
        <v>0</v>
      </c>
      <c r="S4" s="4">
        <v>0.14346253981304735</v>
      </c>
      <c r="T4" s="4">
        <v>2.827208033854141</v>
      </c>
    </row>
    <row r="5" spans="1:20" ht="15.5" x14ac:dyDescent="0.35">
      <c r="A5" s="4" t="s">
        <v>276</v>
      </c>
      <c r="B5" s="4">
        <v>0</v>
      </c>
      <c r="C5" s="4" t="s">
        <v>90</v>
      </c>
      <c r="D5" s="4" t="s">
        <v>149</v>
      </c>
      <c r="E5" s="4" t="s">
        <v>208</v>
      </c>
      <c r="F5" s="4">
        <v>6.0285007954770257E-2</v>
      </c>
      <c r="G5" s="4">
        <v>8.4451118313398741</v>
      </c>
      <c r="H5" s="4">
        <v>10.149341314333642</v>
      </c>
      <c r="I5" s="4">
        <v>3.9788105250148371E-2</v>
      </c>
      <c r="J5" s="4">
        <v>4.9826159804905252</v>
      </c>
      <c r="K5" s="4">
        <v>4.8716838308801478</v>
      </c>
      <c r="L5" s="4">
        <v>2.0496902704621886E-2</v>
      </c>
      <c r="M5" s="4">
        <v>3.462495850849348</v>
      </c>
      <c r="N5" s="4">
        <v>5.2776574834534937</v>
      </c>
      <c r="O5" s="4">
        <v>1.8085502386431076E-3</v>
      </c>
      <c r="P5" s="4">
        <v>0.42225559156699372</v>
      </c>
      <c r="Q5" s="4">
        <v>0.40597365257334567</v>
      </c>
      <c r="R5" s="4">
        <v>0</v>
      </c>
      <c r="S5" s="4">
        <v>0.13512178930143798</v>
      </c>
      <c r="T5" s="4">
        <v>2.6388287417267469</v>
      </c>
    </row>
    <row r="6" spans="1:20" ht="15.5" x14ac:dyDescent="0.35">
      <c r="A6" s="4" t="s">
        <v>276</v>
      </c>
      <c r="B6" s="4">
        <v>0</v>
      </c>
      <c r="C6" s="4" t="s">
        <v>91</v>
      </c>
      <c r="D6" s="4" t="s">
        <v>150</v>
      </c>
      <c r="E6" s="4" t="s">
        <v>209</v>
      </c>
      <c r="F6" s="4">
        <v>5.6811463931885901E-2</v>
      </c>
      <c r="G6" s="4">
        <v>7.9329598649067883</v>
      </c>
      <c r="H6" s="4">
        <v>9.4526354814590015</v>
      </c>
      <c r="I6" s="4">
        <v>3.7495566195044697E-2</v>
      </c>
      <c r="J6" s="4">
        <v>4.6804463202950046</v>
      </c>
      <c r="K6" s="4">
        <v>4.5372650311003202</v>
      </c>
      <c r="L6" s="4">
        <v>1.9315897736841205E-2</v>
      </c>
      <c r="M6" s="4">
        <v>3.2525135446117832</v>
      </c>
      <c r="N6" s="4">
        <v>4.9153704503586813</v>
      </c>
      <c r="O6" s="4">
        <v>1.7043439179565769E-3</v>
      </c>
      <c r="P6" s="4">
        <v>0.39664799324533945</v>
      </c>
      <c r="Q6" s="4">
        <v>0.37810541925836005</v>
      </c>
      <c r="R6" s="4">
        <v>0</v>
      </c>
      <c r="S6" s="4">
        <v>0.12692735783850861</v>
      </c>
      <c r="T6" s="4">
        <v>2.4576852251793406</v>
      </c>
    </row>
    <row r="7" spans="1:20" ht="15.5" x14ac:dyDescent="0.35">
      <c r="A7" s="4" t="s">
        <v>276</v>
      </c>
      <c r="B7" s="4">
        <v>0</v>
      </c>
      <c r="C7" s="4" t="s">
        <v>92</v>
      </c>
      <c r="D7" s="4" t="s">
        <v>151</v>
      </c>
      <c r="E7" s="4" t="s">
        <v>210</v>
      </c>
      <c r="F7" s="4">
        <v>5.3394895357375259E-2</v>
      </c>
      <c r="G7" s="4">
        <v>7.4332937004343913</v>
      </c>
      <c r="H7" s="4">
        <v>8.7862824113937137</v>
      </c>
      <c r="I7" s="4">
        <v>3.524063093586767E-2</v>
      </c>
      <c r="J7" s="4">
        <v>4.3856432832562904</v>
      </c>
      <c r="K7" s="4">
        <v>4.217415557468982</v>
      </c>
      <c r="L7" s="4">
        <v>1.8154264421507586E-2</v>
      </c>
      <c r="M7" s="4">
        <v>3.0476504171781</v>
      </c>
      <c r="N7" s="4">
        <v>4.5688668539247317</v>
      </c>
      <c r="O7" s="4">
        <v>1.6018468607212578E-3</v>
      </c>
      <c r="P7" s="4">
        <v>0.37166468502171957</v>
      </c>
      <c r="Q7" s="4">
        <v>0.35145129645574857</v>
      </c>
      <c r="R7" s="4">
        <v>0</v>
      </c>
      <c r="S7" s="4">
        <v>0.11893269920695027</v>
      </c>
      <c r="T7" s="4">
        <v>2.2844334269623658</v>
      </c>
    </row>
    <row r="8" spans="1:20" ht="15.5" x14ac:dyDescent="0.35">
      <c r="A8" s="4" t="s">
        <v>276</v>
      </c>
      <c r="B8" s="4">
        <v>0</v>
      </c>
      <c r="C8" s="4" t="s">
        <v>93</v>
      </c>
      <c r="D8" s="4" t="s">
        <v>152</v>
      </c>
      <c r="E8" s="4" t="s">
        <v>211</v>
      </c>
      <c r="F8" s="4">
        <v>5.0057974451146459E-2</v>
      </c>
      <c r="G8" s="4">
        <v>6.9488797485611844</v>
      </c>
      <c r="H8" s="4">
        <v>8.1520034972083355</v>
      </c>
      <c r="I8" s="4">
        <v>3.3038263137756665E-2</v>
      </c>
      <c r="J8" s="4">
        <v>4.0998390516510987</v>
      </c>
      <c r="K8" s="4">
        <v>3.9129616786600008</v>
      </c>
      <c r="L8" s="4">
        <v>1.7019711313389793E-2</v>
      </c>
      <c r="M8" s="4">
        <v>2.8490406969100852</v>
      </c>
      <c r="N8" s="4">
        <v>4.2390418185483343</v>
      </c>
      <c r="O8" s="4">
        <v>1.5017392335343936E-3</v>
      </c>
      <c r="P8" s="4">
        <v>0.34744398742805926</v>
      </c>
      <c r="Q8" s="4">
        <v>0.32608013988833345</v>
      </c>
      <c r="R8" s="4">
        <v>0</v>
      </c>
      <c r="S8" s="4">
        <v>0.11118207597697895</v>
      </c>
      <c r="T8" s="4">
        <v>2.1195209092741671</v>
      </c>
    </row>
    <row r="9" spans="1:20" ht="15.5" x14ac:dyDescent="0.35">
      <c r="A9" s="4" t="s">
        <v>276</v>
      </c>
      <c r="B9" s="4">
        <v>0</v>
      </c>
      <c r="C9" s="4" t="s">
        <v>94</v>
      </c>
      <c r="D9" s="4" t="s">
        <v>153</v>
      </c>
      <c r="E9" s="4" t="s">
        <v>212</v>
      </c>
      <c r="F9" s="4">
        <v>4.6819548993946296E-2</v>
      </c>
      <c r="G9" s="4">
        <v>6.4819343401018905</v>
      </c>
      <c r="H9" s="4">
        <v>7.5508345792459659</v>
      </c>
      <c r="I9" s="4">
        <v>3.0900902336004555E-2</v>
      </c>
      <c r="J9" s="4">
        <v>3.8243412606601153</v>
      </c>
      <c r="K9" s="4">
        <v>3.6244005980380636</v>
      </c>
      <c r="L9" s="4">
        <v>1.5918646657941741E-2</v>
      </c>
      <c r="M9" s="4">
        <v>2.6575930794417748</v>
      </c>
      <c r="N9" s="4">
        <v>3.9264339812079023</v>
      </c>
      <c r="O9" s="4">
        <v>1.4045864698183888E-3</v>
      </c>
      <c r="P9" s="4">
        <v>0.32409671700509457</v>
      </c>
      <c r="Q9" s="4">
        <v>0.30203338316983863</v>
      </c>
      <c r="R9" s="4">
        <v>0</v>
      </c>
      <c r="S9" s="4">
        <v>0.10371094944163026</v>
      </c>
      <c r="T9" s="4">
        <v>1.9632169906039512</v>
      </c>
    </row>
    <row r="10" spans="1:20" ht="15.5" x14ac:dyDescent="0.35">
      <c r="A10" s="4" t="s">
        <v>276</v>
      </c>
      <c r="B10" s="4">
        <v>0</v>
      </c>
      <c r="C10" s="4" t="s">
        <v>95</v>
      </c>
      <c r="D10" s="4" t="s">
        <v>154</v>
      </c>
      <c r="E10" s="4" t="s">
        <v>213</v>
      </c>
      <c r="F10" s="4">
        <v>4.369480658647075E-2</v>
      </c>
      <c r="G10" s="4">
        <v>6.0341605274946852</v>
      </c>
      <c r="H10" s="4">
        <v>6.9832328112788087</v>
      </c>
      <c r="I10" s="4">
        <v>2.8838572347070695E-2</v>
      </c>
      <c r="J10" s="4">
        <v>3.5601547112218639</v>
      </c>
      <c r="K10" s="4">
        <v>3.351951749413828</v>
      </c>
      <c r="L10" s="4">
        <v>1.4856234239400053E-2</v>
      </c>
      <c r="M10" s="4">
        <v>2.4740058162728209</v>
      </c>
      <c r="N10" s="4">
        <v>3.6312810618649807</v>
      </c>
      <c r="O10" s="4">
        <v>1.3108441975941225E-3</v>
      </c>
      <c r="P10" s="4">
        <v>0.30170802637473426</v>
      </c>
      <c r="Q10" s="4">
        <v>0.27932931245115233</v>
      </c>
      <c r="R10" s="4">
        <v>0</v>
      </c>
      <c r="S10" s="4">
        <v>9.6546568439914965E-2</v>
      </c>
      <c r="T10" s="4">
        <v>1.8156405309324903</v>
      </c>
    </row>
    <row r="11" spans="1:20" ht="15.5" x14ac:dyDescent="0.35">
      <c r="A11" s="4" t="s">
        <v>276</v>
      </c>
      <c r="B11" s="4">
        <v>0</v>
      </c>
      <c r="C11" s="4" t="s">
        <v>96</v>
      </c>
      <c r="D11" s="4" t="s">
        <v>155</v>
      </c>
      <c r="E11" s="4" t="s">
        <v>214</v>
      </c>
      <c r="F11" s="4">
        <v>4.0695515456515376E-2</v>
      </c>
      <c r="G11" s="4">
        <v>5.6067931011000915</v>
      </c>
      <c r="H11" s="4">
        <v>6.4491740900902128</v>
      </c>
      <c r="I11" s="4">
        <v>2.6859040201300151E-2</v>
      </c>
      <c r="J11" s="4">
        <v>3.3080079296490537</v>
      </c>
      <c r="K11" s="4">
        <v>3.0956035632433019</v>
      </c>
      <c r="L11" s="4">
        <v>1.3836475255215227E-2</v>
      </c>
      <c r="M11" s="4">
        <v>2.2987851714510374</v>
      </c>
      <c r="N11" s="4">
        <v>3.3535705268469109</v>
      </c>
      <c r="O11" s="4">
        <v>1.2208654636954612E-3</v>
      </c>
      <c r="P11" s="4">
        <v>0.28033965505500458</v>
      </c>
      <c r="Q11" s="4">
        <v>0.25796696360360849</v>
      </c>
      <c r="R11" s="4">
        <v>0</v>
      </c>
      <c r="S11" s="4">
        <v>8.9708689617601464E-2</v>
      </c>
      <c r="T11" s="4">
        <v>1.6767852634234555</v>
      </c>
    </row>
    <row r="12" spans="1:20" ht="15.5" x14ac:dyDescent="0.35">
      <c r="A12" s="4" t="s">
        <v>276</v>
      </c>
      <c r="B12" s="4">
        <v>0</v>
      </c>
      <c r="C12" s="4" t="s">
        <v>97</v>
      </c>
      <c r="D12" s="4" t="s">
        <v>156</v>
      </c>
      <c r="E12" s="4" t="s">
        <v>215</v>
      </c>
      <c r="F12" s="4">
        <v>3.7830317041059658E-2</v>
      </c>
      <c r="G12" s="4">
        <v>5.20064830685223</v>
      </c>
      <c r="H12" s="4">
        <v>5.9482408350624043</v>
      </c>
      <c r="I12" s="4">
        <v>2.4968009247099375E-2</v>
      </c>
      <c r="J12" s="4">
        <v>3.0683825010428154</v>
      </c>
      <c r="K12" s="4">
        <v>2.8551556008299541</v>
      </c>
      <c r="L12" s="4">
        <v>1.2862307793960283E-2</v>
      </c>
      <c r="M12" s="4">
        <v>2.1322658058094142</v>
      </c>
      <c r="N12" s="4">
        <v>3.0930852342324502</v>
      </c>
      <c r="O12" s="4">
        <v>1.1349095112317897E-3</v>
      </c>
      <c r="P12" s="4">
        <v>0.26003241534261151</v>
      </c>
      <c r="Q12" s="4">
        <v>0.23792963340249618</v>
      </c>
      <c r="R12" s="4">
        <v>0</v>
      </c>
      <c r="S12" s="4">
        <v>8.3210372909635677E-2</v>
      </c>
      <c r="T12" s="4">
        <v>1.5465426171162251</v>
      </c>
    </row>
    <row r="13" spans="1:20" ht="15.5" x14ac:dyDescent="0.35">
      <c r="A13" s="4" t="s">
        <v>276</v>
      </c>
      <c r="B13" s="4">
        <v>0</v>
      </c>
      <c r="C13" s="4" t="s">
        <v>98</v>
      </c>
      <c r="D13" s="4" t="s">
        <v>157</v>
      </c>
      <c r="E13" s="4" t="s">
        <v>216</v>
      </c>
      <c r="F13" s="4">
        <v>3.5105049145625095E-2</v>
      </c>
      <c r="G13" s="4">
        <v>4.8161754334876594</v>
      </c>
      <c r="H13" s="4">
        <v>5.4797001237871026</v>
      </c>
      <c r="I13" s="4">
        <v>2.3169332436112564E-2</v>
      </c>
      <c r="J13" s="4">
        <v>2.841543505757719</v>
      </c>
      <c r="K13" s="4">
        <v>2.630256059417809</v>
      </c>
      <c r="L13" s="4">
        <v>1.1935716709512531E-2</v>
      </c>
      <c r="M13" s="4">
        <v>1.9746319277299402</v>
      </c>
      <c r="N13" s="4">
        <v>2.8494440643692935</v>
      </c>
      <c r="O13" s="4">
        <v>1.0531514743687528E-3</v>
      </c>
      <c r="P13" s="4">
        <v>0.24080877167438297</v>
      </c>
      <c r="Q13" s="4">
        <v>0.21918800495148411</v>
      </c>
      <c r="R13" s="4">
        <v>0</v>
      </c>
      <c r="S13" s="4">
        <v>7.7058806935802554E-2</v>
      </c>
      <c r="T13" s="4">
        <v>1.4247220321846468</v>
      </c>
    </row>
    <row r="14" spans="1:20" ht="15.5" x14ac:dyDescent="0.35">
      <c r="A14" s="4" t="s">
        <v>276</v>
      </c>
      <c r="B14" s="4">
        <v>0</v>
      </c>
      <c r="C14" s="4" t="s">
        <v>99</v>
      </c>
      <c r="D14" s="4" t="s">
        <v>158</v>
      </c>
      <c r="E14" s="4" t="s">
        <v>217</v>
      </c>
      <c r="F14" s="4">
        <v>3.2523082186443626E-2</v>
      </c>
      <c r="G14" s="4">
        <v>4.4535080706639354</v>
      </c>
      <c r="H14" s="4">
        <v>5.0425724055134129</v>
      </c>
      <c r="I14" s="4">
        <v>2.1465234243052793E-2</v>
      </c>
      <c r="J14" s="4">
        <v>2.627569761691722</v>
      </c>
      <c r="K14" s="4">
        <v>2.420434754646438</v>
      </c>
      <c r="L14" s="4">
        <v>1.1057847943390832E-2</v>
      </c>
      <c r="M14" s="4">
        <v>1.8259383089722134</v>
      </c>
      <c r="N14" s="4">
        <v>2.6221376508669749</v>
      </c>
      <c r="O14" s="4">
        <v>9.7569246559330871E-4</v>
      </c>
      <c r="P14" s="4">
        <v>0.22267540353319679</v>
      </c>
      <c r="Q14" s="4">
        <v>0.20170289622053653</v>
      </c>
      <c r="R14" s="4">
        <v>0</v>
      </c>
      <c r="S14" s="4">
        <v>7.1256129130622972E-2</v>
      </c>
      <c r="T14" s="4">
        <v>1.3110688254334875</v>
      </c>
    </row>
    <row r="15" spans="1:20" ht="15.5" x14ac:dyDescent="0.35">
      <c r="A15" s="4" t="s">
        <v>276</v>
      </c>
      <c r="B15" s="4">
        <v>0</v>
      </c>
      <c r="C15" s="4" t="s">
        <v>100</v>
      </c>
      <c r="D15" s="4" t="s">
        <v>159</v>
      </c>
      <c r="E15" s="4" t="s">
        <v>218</v>
      </c>
      <c r="F15" s="4">
        <v>3.0085654622678155E-2</v>
      </c>
      <c r="G15" s="4">
        <v>4.112513404958646</v>
      </c>
      <c r="H15" s="4">
        <v>4.6356912009349012</v>
      </c>
      <c r="I15" s="4">
        <v>1.9856532050967584E-2</v>
      </c>
      <c r="J15" s="4">
        <v>2.4263829089256008</v>
      </c>
      <c r="K15" s="4">
        <v>2.2251317764487526</v>
      </c>
      <c r="L15" s="4">
        <v>1.0229122571710571E-2</v>
      </c>
      <c r="M15" s="4">
        <v>1.6861304960330448</v>
      </c>
      <c r="N15" s="4">
        <v>2.4105594244861486</v>
      </c>
      <c r="O15" s="4">
        <v>9.025696386803446E-4</v>
      </c>
      <c r="P15" s="4">
        <v>0.20562567024793232</v>
      </c>
      <c r="Q15" s="4">
        <v>0.18542764803739606</v>
      </c>
      <c r="R15" s="4">
        <v>0</v>
      </c>
      <c r="S15" s="4">
        <v>6.5800214479338343E-2</v>
      </c>
      <c r="T15" s="4">
        <v>1.2052797122430743</v>
      </c>
    </row>
    <row r="16" spans="1:20" ht="15.5" x14ac:dyDescent="0.35">
      <c r="A16" s="4" t="s">
        <v>276</v>
      </c>
      <c r="B16" s="4">
        <v>0</v>
      </c>
      <c r="C16" s="4" t="s">
        <v>101</v>
      </c>
      <c r="D16" s="4" t="s">
        <v>160</v>
      </c>
      <c r="E16" s="4" t="s">
        <v>219</v>
      </c>
      <c r="F16" s="4">
        <v>2.7792168982431854E-2</v>
      </c>
      <c r="G16" s="4">
        <v>3.7928343503293642</v>
      </c>
      <c r="H16" s="4">
        <v>4.257749031998241</v>
      </c>
      <c r="I16" s="4">
        <v>1.8342831528405025E-2</v>
      </c>
      <c r="J16" s="4">
        <v>2.2377722666943249</v>
      </c>
      <c r="K16" s="4">
        <v>2.0437195353591555</v>
      </c>
      <c r="L16" s="4">
        <v>9.4493374540268286E-3</v>
      </c>
      <c r="M16" s="4">
        <v>1.5550620836350393</v>
      </c>
      <c r="N16" s="4">
        <v>2.2140294966390854</v>
      </c>
      <c r="O16" s="4">
        <v>8.3376506947295558E-4</v>
      </c>
      <c r="P16" s="4">
        <v>0.18964171751646822</v>
      </c>
      <c r="Q16" s="4">
        <v>0.17030996127992964</v>
      </c>
      <c r="R16" s="4">
        <v>0</v>
      </c>
      <c r="S16" s="4">
        <v>6.0685349605269827E-2</v>
      </c>
      <c r="T16" s="4">
        <v>1.1070147483195427</v>
      </c>
    </row>
    <row r="17" spans="1:20" ht="15.5" x14ac:dyDescent="0.35">
      <c r="A17" s="4" t="s">
        <v>276</v>
      </c>
      <c r="B17" s="4">
        <v>0</v>
      </c>
      <c r="C17" s="4" t="s">
        <v>102</v>
      </c>
      <c r="D17" s="4" t="s">
        <v>161</v>
      </c>
      <c r="E17" s="4" t="s">
        <v>220</v>
      </c>
      <c r="F17" s="4">
        <v>2.5640562127253491E-2</v>
      </c>
      <c r="G17" s="4">
        <v>3.4939415062371557</v>
      </c>
      <c r="H17" s="4">
        <v>3.9073538238032635</v>
      </c>
      <c r="I17" s="4">
        <v>1.6922771003987307E-2</v>
      </c>
      <c r="J17" s="4">
        <v>2.0614254886799217</v>
      </c>
      <c r="K17" s="4">
        <v>1.8755298354255663</v>
      </c>
      <c r="L17" s="4">
        <v>8.7177911232661862E-3</v>
      </c>
      <c r="M17" s="4">
        <v>1.4325160175572338</v>
      </c>
      <c r="N17" s="4">
        <v>2.0318239883776972</v>
      </c>
      <c r="O17" s="4">
        <v>7.6921686381760466E-4</v>
      </c>
      <c r="P17" s="4">
        <v>0.1746970753118578</v>
      </c>
      <c r="Q17" s="4">
        <v>0.15629415295213053</v>
      </c>
      <c r="R17" s="4">
        <v>0</v>
      </c>
      <c r="S17" s="4">
        <v>5.5903064099794494E-2</v>
      </c>
      <c r="T17" s="4">
        <v>1.0159119941888486</v>
      </c>
    </row>
    <row r="18" spans="1:20" ht="15.5" x14ac:dyDescent="0.35">
      <c r="A18" s="4" t="s">
        <v>276</v>
      </c>
      <c r="B18" s="4">
        <v>0</v>
      </c>
      <c r="C18" s="4" t="s">
        <v>103</v>
      </c>
      <c r="D18" s="4" t="s">
        <v>162</v>
      </c>
      <c r="E18" s="4" t="s">
        <v>221</v>
      </c>
      <c r="F18" s="4">
        <v>2.362756298006799E-2</v>
      </c>
      <c r="G18" s="4">
        <v>3.2151674355912889</v>
      </c>
      <c r="H18" s="4">
        <v>3.5830594297065579</v>
      </c>
      <c r="I18" s="4">
        <v>1.5594191566844873E-2</v>
      </c>
      <c r="J18" s="4">
        <v>1.8969487869988604</v>
      </c>
      <c r="K18" s="4">
        <v>1.7198685262591478</v>
      </c>
      <c r="L18" s="4">
        <v>8.0333714132231164E-3</v>
      </c>
      <c r="M18" s="4">
        <v>1.3182186485924283</v>
      </c>
      <c r="N18" s="4">
        <v>1.8631909034474101</v>
      </c>
      <c r="O18" s="4">
        <v>7.0882688940203972E-4</v>
      </c>
      <c r="P18" s="4">
        <v>0.16075837177956445</v>
      </c>
      <c r="Q18" s="4">
        <v>0.14332237718826232</v>
      </c>
      <c r="R18" s="4">
        <v>0</v>
      </c>
      <c r="S18" s="4">
        <v>5.1442678969460622E-2</v>
      </c>
      <c r="T18" s="4">
        <v>0.93159545172370506</v>
      </c>
    </row>
    <row r="19" spans="1:20" ht="15.5" x14ac:dyDescent="0.35">
      <c r="A19" s="4" t="s">
        <v>276</v>
      </c>
      <c r="B19" s="4">
        <v>0</v>
      </c>
      <c r="C19" s="4" t="s">
        <v>104</v>
      </c>
      <c r="D19" s="4" t="s">
        <v>163</v>
      </c>
      <c r="E19" s="4" t="s">
        <v>222</v>
      </c>
      <c r="F19" s="4">
        <v>2.1748910706760192E-2</v>
      </c>
      <c r="G19" s="4">
        <v>2.9557353973009519</v>
      </c>
      <c r="H19" s="4">
        <v>3.2833894930901932</v>
      </c>
      <c r="I19" s="4">
        <v>1.4354281066461727E-2</v>
      </c>
      <c r="J19" s="4">
        <v>1.7438838844075615</v>
      </c>
      <c r="K19" s="4">
        <v>1.5760269566832927</v>
      </c>
      <c r="L19" s="4">
        <v>7.3946296402984642E-3</v>
      </c>
      <c r="M19" s="4">
        <v>1.2118515128933902</v>
      </c>
      <c r="N19" s="4">
        <v>1.7073625364069005</v>
      </c>
      <c r="O19" s="4">
        <v>6.5246732120280578E-4</v>
      </c>
      <c r="P19" s="4">
        <v>0.1477867698650476</v>
      </c>
      <c r="Q19" s="4">
        <v>0.13133557972360774</v>
      </c>
      <c r="R19" s="4">
        <v>0</v>
      </c>
      <c r="S19" s="4">
        <v>4.7291766356815229E-2</v>
      </c>
      <c r="T19" s="4">
        <v>0.85368126820345025</v>
      </c>
    </row>
    <row r="20" spans="1:20" ht="15.5" x14ac:dyDescent="0.35">
      <c r="A20" s="4" t="s">
        <v>276</v>
      </c>
      <c r="B20" s="4">
        <v>0</v>
      </c>
      <c r="C20" s="4" t="s">
        <v>105</v>
      </c>
      <c r="D20" s="4" t="s">
        <v>164</v>
      </c>
      <c r="E20" s="4" t="s">
        <v>223</v>
      </c>
      <c r="F20" s="4">
        <v>1.9999602266329682E-2</v>
      </c>
      <c r="G20" s="4">
        <v>2.7147918728442222</v>
      </c>
      <c r="H20" s="4">
        <v>3.006866192062446</v>
      </c>
      <c r="I20" s="4">
        <v>1.319973749577759E-2</v>
      </c>
      <c r="J20" s="4">
        <v>1.6017272049780911</v>
      </c>
      <c r="K20" s="4">
        <v>1.443295772189974</v>
      </c>
      <c r="L20" s="4">
        <v>6.799864770552091E-3</v>
      </c>
      <c r="M20" s="4">
        <v>1.1130646678661311</v>
      </c>
      <c r="N20" s="4">
        <v>1.563570419872472</v>
      </c>
      <c r="O20" s="4">
        <v>5.9998806798989049E-4</v>
      </c>
      <c r="P20" s="4">
        <v>0.13573959364221111</v>
      </c>
      <c r="Q20" s="4">
        <v>0.12027464768249785</v>
      </c>
      <c r="R20" s="4">
        <v>0</v>
      </c>
      <c r="S20" s="4">
        <v>4.3436669965507553E-2</v>
      </c>
      <c r="T20" s="4">
        <v>0.78178520993623601</v>
      </c>
    </row>
    <row r="21" spans="1:20" ht="15.5" x14ac:dyDescent="0.35">
      <c r="A21" s="4" t="s">
        <v>276</v>
      </c>
      <c r="B21" s="4">
        <v>0</v>
      </c>
      <c r="C21" s="4" t="s">
        <v>106</v>
      </c>
      <c r="D21" s="4" t="s">
        <v>165</v>
      </c>
      <c r="E21" s="4" t="s">
        <v>224</v>
      </c>
      <c r="F21" s="4">
        <v>1.8374090200338644E-2</v>
      </c>
      <c r="G21" s="4">
        <v>2.491431715151442</v>
      </c>
      <c r="H21" s="4">
        <v>2.7520297109242229</v>
      </c>
      <c r="I21" s="4">
        <v>1.2126899532223505E-2</v>
      </c>
      <c r="J21" s="4">
        <v>1.4699447119393507</v>
      </c>
      <c r="K21" s="4">
        <v>1.3209742612436268</v>
      </c>
      <c r="L21" s="4">
        <v>6.2471906681151384E-3</v>
      </c>
      <c r="M21" s="4">
        <v>1.0214870032120911</v>
      </c>
      <c r="N21" s="4">
        <v>1.4310554496805961</v>
      </c>
      <c r="O21" s="4">
        <v>5.5122270601015927E-4</v>
      </c>
      <c r="P21" s="4">
        <v>0.1245715857575721</v>
      </c>
      <c r="Q21" s="4">
        <v>0.11008118843696892</v>
      </c>
      <c r="R21" s="4">
        <v>0</v>
      </c>
      <c r="S21" s="4">
        <v>3.9862907442423073E-2</v>
      </c>
      <c r="T21" s="4">
        <v>0.71552772484029803</v>
      </c>
    </row>
    <row r="22" spans="1:20" ht="15.5" x14ac:dyDescent="0.35">
      <c r="A22" s="4" t="s">
        <v>276</v>
      </c>
      <c r="B22" s="4">
        <v>0</v>
      </c>
      <c r="C22" s="4" t="s">
        <v>107</v>
      </c>
      <c r="D22" s="4" t="s">
        <v>166</v>
      </c>
      <c r="E22" s="4" t="s">
        <v>225</v>
      </c>
      <c r="F22" s="4">
        <v>1.6866453009026693E-2</v>
      </c>
      <c r="G22" s="4">
        <v>2.2847193981078502</v>
      </c>
      <c r="H22" s="4">
        <v>2.5174535044746693</v>
      </c>
      <c r="I22" s="4">
        <v>1.1131858985957617E-2</v>
      </c>
      <c r="J22" s="4">
        <v>1.3479844448836316</v>
      </c>
      <c r="K22" s="4">
        <v>1.2083776821478411</v>
      </c>
      <c r="L22" s="4">
        <v>5.7345940230690753E-3</v>
      </c>
      <c r="M22" s="4">
        <v>0.93673495322421851</v>
      </c>
      <c r="N22" s="4">
        <v>1.3090758223268282</v>
      </c>
      <c r="O22" s="4">
        <v>5.0599359027080071E-4</v>
      </c>
      <c r="P22" s="4">
        <v>0.11423596990539252</v>
      </c>
      <c r="Q22" s="4">
        <v>0.10069814017898678</v>
      </c>
      <c r="R22" s="4">
        <v>0</v>
      </c>
      <c r="S22" s="4">
        <v>3.6555510369725604E-2</v>
      </c>
      <c r="T22" s="4">
        <v>0.65453791116341409</v>
      </c>
    </row>
    <row r="23" spans="1:20" ht="15.5" x14ac:dyDescent="0.35">
      <c r="A23" s="4" t="s">
        <v>276</v>
      </c>
      <c r="B23" s="4">
        <v>0</v>
      </c>
      <c r="C23" s="4" t="s">
        <v>108</v>
      </c>
      <c r="D23" s="4" t="s">
        <v>167</v>
      </c>
      <c r="E23" s="4" t="s">
        <v>226</v>
      </c>
      <c r="F23" s="4">
        <v>1.5470539781545703E-2</v>
      </c>
      <c r="G23" s="4">
        <v>2.0937066925439618</v>
      </c>
      <c r="H23" s="4">
        <v>2.3017559550108326</v>
      </c>
      <c r="I23" s="4">
        <v>1.0210556255820165E-2</v>
      </c>
      <c r="J23" s="4">
        <v>1.2352869486009375</v>
      </c>
      <c r="K23" s="4">
        <v>1.1048428584051997</v>
      </c>
      <c r="L23" s="4">
        <v>5.2599835257255388E-3</v>
      </c>
      <c r="M23" s="4">
        <v>0.85841974394302434</v>
      </c>
      <c r="N23" s="4">
        <v>1.1969130966056329</v>
      </c>
      <c r="O23" s="4">
        <v>4.641161934463711E-4</v>
      </c>
      <c r="P23" s="4">
        <v>0.10468533462719809</v>
      </c>
      <c r="Q23" s="4">
        <v>9.2070238200433308E-2</v>
      </c>
      <c r="R23" s="4">
        <v>0</v>
      </c>
      <c r="S23" s="4">
        <v>3.3499307080703387E-2</v>
      </c>
      <c r="T23" s="4">
        <v>0.59845654830281647</v>
      </c>
    </row>
    <row r="24" spans="1:20" ht="15.5" x14ac:dyDescent="0.35">
      <c r="A24" s="4" t="s">
        <v>276</v>
      </c>
      <c r="B24" s="4">
        <v>0</v>
      </c>
      <c r="C24" s="4" t="s">
        <v>109</v>
      </c>
      <c r="D24" s="4" t="s">
        <v>168</v>
      </c>
      <c r="E24" s="4" t="s">
        <v>227</v>
      </c>
      <c r="F24" s="4">
        <v>1.4180091134187551E-2</v>
      </c>
      <c r="G24" s="4">
        <v>1.9174471293681921</v>
      </c>
      <c r="H24" s="4">
        <v>2.1036089805313649</v>
      </c>
      <c r="I24" s="4">
        <v>9.3588601485637846E-3</v>
      </c>
      <c r="J24" s="4">
        <v>1.1312938063272333</v>
      </c>
      <c r="K24" s="4">
        <v>1.0097323106550551</v>
      </c>
      <c r="L24" s="4">
        <v>4.8212309856237668E-3</v>
      </c>
      <c r="M24" s="4">
        <v>0.78615332304095875</v>
      </c>
      <c r="N24" s="4">
        <v>1.0938766698763098</v>
      </c>
      <c r="O24" s="4">
        <v>4.2540273402562649E-4</v>
      </c>
      <c r="P24" s="4">
        <v>9.5872356468409609E-2</v>
      </c>
      <c r="Q24" s="4">
        <v>8.41443592212546E-2</v>
      </c>
      <c r="R24" s="4">
        <v>0</v>
      </c>
      <c r="S24" s="4">
        <v>3.0679154069891072E-2</v>
      </c>
      <c r="T24" s="4">
        <v>0.54693833493815491</v>
      </c>
    </row>
    <row r="25" spans="1:20" ht="15.5" x14ac:dyDescent="0.35">
      <c r="A25" s="4" t="s">
        <v>276</v>
      </c>
      <c r="B25" s="4">
        <v>0</v>
      </c>
      <c r="C25" s="4" t="s">
        <v>110</v>
      </c>
      <c r="D25" s="4" t="s">
        <v>169</v>
      </c>
      <c r="E25" s="4" t="s">
        <v>228</v>
      </c>
      <c r="F25" s="4">
        <v>1.2988838727877225E-2</v>
      </c>
      <c r="G25" s="4">
        <v>1.7550076185136192</v>
      </c>
      <c r="H25" s="4">
        <v>1.9217440948444005</v>
      </c>
      <c r="I25" s="4">
        <v>8.5726335603989682E-3</v>
      </c>
      <c r="J25" s="4">
        <v>1.0354544949230353</v>
      </c>
      <c r="K25" s="4">
        <v>0.92243716552531219</v>
      </c>
      <c r="L25" s="4">
        <v>4.4162051674782555E-3</v>
      </c>
      <c r="M25" s="4">
        <v>0.71955312359058388</v>
      </c>
      <c r="N25" s="4">
        <v>0.99930692931908827</v>
      </c>
      <c r="O25" s="4">
        <v>3.8966516183631673E-4</v>
      </c>
      <c r="P25" s="4">
        <v>8.7750380925680965E-2</v>
      </c>
      <c r="Q25" s="4">
        <v>7.6869763793776025E-2</v>
      </c>
      <c r="R25" s="4">
        <v>0</v>
      </c>
      <c r="S25" s="4">
        <v>2.8080121896217908E-2</v>
      </c>
      <c r="T25" s="4">
        <v>0.49965346465954413</v>
      </c>
    </row>
    <row r="26" spans="1:20" ht="15.5" x14ac:dyDescent="0.35">
      <c r="A26" s="4" t="s">
        <v>276</v>
      </c>
      <c r="B26" s="4">
        <v>0</v>
      </c>
      <c r="C26" s="4" t="s">
        <v>111</v>
      </c>
      <c r="D26" s="4" t="s">
        <v>170</v>
      </c>
      <c r="E26" s="4" t="s">
        <v>229</v>
      </c>
      <c r="F26" s="4">
        <v>1.1890585718988577E-2</v>
      </c>
      <c r="G26" s="4">
        <v>1.6054775847105449</v>
      </c>
      <c r="H26" s="4">
        <v>1.7549563618574306</v>
      </c>
      <c r="I26" s="4">
        <v>7.8477865745324622E-3</v>
      </c>
      <c r="J26" s="4">
        <v>0.9472317749792214</v>
      </c>
      <c r="K26" s="4">
        <v>0.84237905369156663</v>
      </c>
      <c r="L26" s="4">
        <v>4.042799144456116E-3</v>
      </c>
      <c r="M26" s="4">
        <v>0.65824580973132341</v>
      </c>
      <c r="N26" s="4">
        <v>0.91257730816586402</v>
      </c>
      <c r="O26" s="4">
        <v>3.5671757156965732E-4</v>
      </c>
      <c r="P26" s="4">
        <v>8.0273879235527257E-2</v>
      </c>
      <c r="Q26" s="4">
        <v>7.0198254474297228E-2</v>
      </c>
      <c r="R26" s="4">
        <v>0</v>
      </c>
      <c r="S26" s="4">
        <v>2.5687641355368718E-2</v>
      </c>
      <c r="T26" s="4">
        <v>0.45628865408293201</v>
      </c>
    </row>
    <row r="27" spans="1:20" ht="15.5" x14ac:dyDescent="0.35">
      <c r="A27" s="4" t="s">
        <v>276</v>
      </c>
      <c r="B27" s="4">
        <v>0</v>
      </c>
      <c r="C27" s="4" t="s">
        <v>112</v>
      </c>
      <c r="D27" s="4" t="s">
        <v>171</v>
      </c>
      <c r="E27" s="4" t="s">
        <v>230</v>
      </c>
      <c r="F27" s="4">
        <v>1.0879270476546786E-2</v>
      </c>
      <c r="G27" s="4">
        <v>1.4679759628686551</v>
      </c>
      <c r="H27" s="4">
        <v>1.6021066301881934</v>
      </c>
      <c r="I27" s="4">
        <v>7.1803185145208797E-3</v>
      </c>
      <c r="J27" s="4">
        <v>0.86610581809250642</v>
      </c>
      <c r="K27" s="4">
        <v>0.76901118249033285</v>
      </c>
      <c r="L27" s="4">
        <v>3.6989519620259071E-3</v>
      </c>
      <c r="M27" s="4">
        <v>0.60187014477614853</v>
      </c>
      <c r="N27" s="4">
        <v>0.83309544769786059</v>
      </c>
      <c r="O27" s="4">
        <v>3.2637811429640356E-4</v>
      </c>
      <c r="P27" s="4">
        <v>7.3398798143432753E-2</v>
      </c>
      <c r="Q27" s="4">
        <v>6.4084265207527732E-2</v>
      </c>
      <c r="R27" s="4">
        <v>0</v>
      </c>
      <c r="S27" s="4">
        <v>2.3487615405898481E-2</v>
      </c>
      <c r="T27" s="4">
        <v>0.4165477238489303</v>
      </c>
    </row>
    <row r="28" spans="1:20" ht="15.5" x14ac:dyDescent="0.35">
      <c r="A28" s="4" t="s">
        <v>276</v>
      </c>
      <c r="B28" s="4">
        <v>0</v>
      </c>
      <c r="C28" s="4" t="s">
        <v>113</v>
      </c>
      <c r="D28" s="4" t="s">
        <v>172</v>
      </c>
      <c r="E28" s="4" t="s">
        <v>231</v>
      </c>
      <c r="F28" s="4">
        <v>9.9490158034125694E-3</v>
      </c>
      <c r="G28" s="4">
        <v>1.3416563708891971</v>
      </c>
      <c r="H28" s="4">
        <v>1.4621223817052371</v>
      </c>
      <c r="I28" s="4">
        <v>6.5663504302522959E-3</v>
      </c>
      <c r="J28" s="4">
        <v>0.79157725882462626</v>
      </c>
      <c r="K28" s="4">
        <v>0.70181874321851379</v>
      </c>
      <c r="L28" s="4">
        <v>3.3826653731602735E-3</v>
      </c>
      <c r="M28" s="4">
        <v>0.55007911206457083</v>
      </c>
      <c r="N28" s="4">
        <v>0.76030363848672333</v>
      </c>
      <c r="O28" s="4">
        <v>2.9847047410237705E-4</v>
      </c>
      <c r="P28" s="4">
        <v>6.7082818544459855E-2</v>
      </c>
      <c r="Q28" s="4">
        <v>5.8484895268209484E-2</v>
      </c>
      <c r="R28" s="4">
        <v>0</v>
      </c>
      <c r="S28" s="4">
        <v>2.1466501934227153E-2</v>
      </c>
      <c r="T28" s="4">
        <v>0.38015181924336167</v>
      </c>
    </row>
    <row r="29" spans="1:20" ht="15.5" x14ac:dyDescent="0.35">
      <c r="A29" s="4" t="s">
        <v>276</v>
      </c>
      <c r="B29" s="4">
        <v>0</v>
      </c>
      <c r="C29" s="4" t="s">
        <v>114</v>
      </c>
      <c r="D29" s="4" t="s">
        <v>173</v>
      </c>
      <c r="E29" s="4" t="s">
        <v>232</v>
      </c>
      <c r="F29" s="4">
        <v>9.0941657538254582E-3</v>
      </c>
      <c r="G29" s="4">
        <v>1.2257107489728261</v>
      </c>
      <c r="H29" s="4">
        <v>1.3339974794317768</v>
      </c>
      <c r="I29" s="4">
        <v>6.002149397524803E-3</v>
      </c>
      <c r="J29" s="4">
        <v>0.72316934189396731</v>
      </c>
      <c r="K29" s="4">
        <v>0.6403187901272529</v>
      </c>
      <c r="L29" s="4">
        <v>3.0920163563006556E-3</v>
      </c>
      <c r="M29" s="4">
        <v>0.50254140707885864</v>
      </c>
      <c r="N29" s="4">
        <v>0.69367868930452392</v>
      </c>
      <c r="O29" s="4">
        <v>2.7282497261476375E-4</v>
      </c>
      <c r="P29" s="4">
        <v>6.1285537448641306E-2</v>
      </c>
      <c r="Q29" s="4">
        <v>5.3359899177271075E-2</v>
      </c>
      <c r="R29" s="4">
        <v>0</v>
      </c>
      <c r="S29" s="4">
        <v>1.9611371983565218E-2</v>
      </c>
      <c r="T29" s="4">
        <v>0.34683934465226196</v>
      </c>
    </row>
    <row r="30" spans="1:20" ht="15.5" x14ac:dyDescent="0.35">
      <c r="A30" s="4" t="s">
        <v>276</v>
      </c>
      <c r="B30" s="4">
        <v>0</v>
      </c>
      <c r="C30" s="4" t="s">
        <v>115</v>
      </c>
      <c r="D30" s="4" t="s">
        <v>174</v>
      </c>
      <c r="E30" s="4" t="s">
        <v>233</v>
      </c>
      <c r="F30" s="4">
        <v>8.3093119644647058E-3</v>
      </c>
      <c r="G30" s="4">
        <v>1.1193717241465413</v>
      </c>
      <c r="H30" s="4">
        <v>1.216791056783985</v>
      </c>
      <c r="I30" s="4">
        <v>5.484145896546706E-3</v>
      </c>
      <c r="J30" s="4">
        <v>0.66042931724645937</v>
      </c>
      <c r="K30" s="4">
        <v>0.58405970725631284</v>
      </c>
      <c r="L30" s="4">
        <v>2.8251660679179998E-3</v>
      </c>
      <c r="M30" s="4">
        <v>0.45894240690008192</v>
      </c>
      <c r="N30" s="4">
        <v>0.63273134952767218</v>
      </c>
      <c r="O30" s="4">
        <v>2.4927935893394115E-4</v>
      </c>
      <c r="P30" s="4">
        <v>5.5968586207327066E-2</v>
      </c>
      <c r="Q30" s="4">
        <v>4.8671642271359401E-2</v>
      </c>
      <c r="R30" s="4">
        <v>0</v>
      </c>
      <c r="S30" s="4">
        <v>1.7909947586344659E-2</v>
      </c>
      <c r="T30" s="4">
        <v>0.31636567476383609</v>
      </c>
    </row>
    <row r="31" spans="1:20" ht="15.5" x14ac:dyDescent="0.35">
      <c r="A31" s="4" t="s">
        <v>276</v>
      </c>
      <c r="B31" s="4">
        <v>0</v>
      </c>
      <c r="C31" s="4" t="s">
        <v>116</v>
      </c>
      <c r="D31" s="4" t="s">
        <v>175</v>
      </c>
      <c r="E31" s="4" t="s">
        <v>234</v>
      </c>
      <c r="F31" s="4">
        <v>7.5893112261501069E-3</v>
      </c>
      <c r="G31" s="4">
        <v>1.0219139283966772</v>
      </c>
      <c r="H31" s="4">
        <v>1.1096257514401477</v>
      </c>
      <c r="I31" s="4">
        <v>5.008945409259071E-3</v>
      </c>
      <c r="J31" s="4">
        <v>0.60292921775403951</v>
      </c>
      <c r="K31" s="4">
        <v>0.53262036069127094</v>
      </c>
      <c r="L31" s="4">
        <v>2.580365816891036E-3</v>
      </c>
      <c r="M31" s="4">
        <v>0.41898471064263759</v>
      </c>
      <c r="N31" s="4">
        <v>0.5770053907488768</v>
      </c>
      <c r="O31" s="4">
        <v>2.276793367845032E-4</v>
      </c>
      <c r="P31" s="4">
        <v>5.1095696419833858E-2</v>
      </c>
      <c r="Q31" s="4">
        <v>4.4385030057605912E-2</v>
      </c>
      <c r="R31" s="4">
        <v>0</v>
      </c>
      <c r="S31" s="4">
        <v>1.6350622854346835E-2</v>
      </c>
      <c r="T31" s="4">
        <v>0.2885026953744384</v>
      </c>
    </row>
    <row r="32" spans="1:20" ht="15.5" x14ac:dyDescent="0.35">
      <c r="A32" s="4" t="s">
        <v>276</v>
      </c>
      <c r="B32" s="4">
        <v>0</v>
      </c>
      <c r="C32" s="4" t="s">
        <v>117</v>
      </c>
      <c r="D32" s="4" t="s">
        <v>176</v>
      </c>
      <c r="E32" s="4" t="s">
        <v>235</v>
      </c>
      <c r="F32" s="4">
        <v>6.9292958297120944E-3</v>
      </c>
      <c r="G32" s="4">
        <v>0.93265446956752096</v>
      </c>
      <c r="H32" s="4">
        <v>1.0116854531278117</v>
      </c>
      <c r="I32" s="4">
        <v>4.5733352476099824E-3</v>
      </c>
      <c r="J32" s="4">
        <v>0.55026613704483729</v>
      </c>
      <c r="K32" s="4">
        <v>0.4856090175013496</v>
      </c>
      <c r="L32" s="4">
        <v>2.355960582102112E-3</v>
      </c>
      <c r="M32" s="4">
        <v>0.38238833252268356</v>
      </c>
      <c r="N32" s="4">
        <v>0.52607643562646211</v>
      </c>
      <c r="O32" s="4">
        <v>2.0787887489136282E-4</v>
      </c>
      <c r="P32" s="4">
        <v>4.6632723478376048E-2</v>
      </c>
      <c r="Q32" s="4">
        <v>4.0467418125112467E-2</v>
      </c>
      <c r="R32" s="4">
        <v>0</v>
      </c>
      <c r="S32" s="4">
        <v>1.4922471513080335E-2</v>
      </c>
      <c r="T32" s="4">
        <v>0.26303821781323106</v>
      </c>
    </row>
    <row r="33" spans="1:20" ht="15.5" x14ac:dyDescent="0.35">
      <c r="A33" s="4" t="s">
        <v>276</v>
      </c>
      <c r="B33" s="4">
        <v>0</v>
      </c>
      <c r="C33" s="4" t="s">
        <v>118</v>
      </c>
      <c r="D33" s="4" t="s">
        <v>177</v>
      </c>
      <c r="E33" s="4" t="s">
        <v>236</v>
      </c>
      <c r="F33" s="4">
        <v>6.3246780304258895E-3</v>
      </c>
      <c r="G33" s="4">
        <v>0.85095272678557432</v>
      </c>
      <c r="H33" s="4">
        <v>0.92221270501836194</v>
      </c>
      <c r="I33" s="4">
        <v>4.1742875000810873E-3</v>
      </c>
      <c r="J33" s="4">
        <v>0.50206210880348878</v>
      </c>
      <c r="K33" s="4">
        <v>0.44266209840881371</v>
      </c>
      <c r="L33" s="4">
        <v>2.1503905303448022E-3</v>
      </c>
      <c r="M33" s="4">
        <v>0.34889061798208543</v>
      </c>
      <c r="N33" s="4">
        <v>0.47955060660954824</v>
      </c>
      <c r="O33" s="4">
        <v>1.8974034091277667E-4</v>
      </c>
      <c r="P33" s="4">
        <v>4.2547636339278716E-2</v>
      </c>
      <c r="Q33" s="4">
        <v>3.6888508200734478E-2</v>
      </c>
      <c r="R33" s="4">
        <v>0</v>
      </c>
      <c r="S33" s="4">
        <v>1.3615243628569189E-2</v>
      </c>
      <c r="T33" s="4">
        <v>0.23977530330477412</v>
      </c>
    </row>
    <row r="34" spans="1:20" ht="15.5" x14ac:dyDescent="0.35">
      <c r="A34" s="4" t="s">
        <v>276</v>
      </c>
      <c r="B34" s="4">
        <v>0</v>
      </c>
      <c r="C34" s="4" t="s">
        <v>119</v>
      </c>
      <c r="D34" s="4" t="s">
        <v>178</v>
      </c>
      <c r="E34" s="4" t="s">
        <v>237</v>
      </c>
      <c r="F34" s="4">
        <v>5.7711497961424451E-3</v>
      </c>
      <c r="G34" s="4">
        <v>0.77620961702297619</v>
      </c>
      <c r="H34" s="4">
        <v>0.84050587289861634</v>
      </c>
      <c r="I34" s="4">
        <v>3.8089588654540139E-3</v>
      </c>
      <c r="J34" s="4">
        <v>0.45796367404355592</v>
      </c>
      <c r="K34" s="4">
        <v>0.40344281899133583</v>
      </c>
      <c r="L34" s="4">
        <v>1.9621909306884312E-3</v>
      </c>
      <c r="M34" s="4">
        <v>0.31824594297942022</v>
      </c>
      <c r="N34" s="4">
        <v>0.43706305390728051</v>
      </c>
      <c r="O34" s="4">
        <v>1.7313449388427335E-4</v>
      </c>
      <c r="P34" s="4">
        <v>3.8810480851148813E-2</v>
      </c>
      <c r="Q34" s="4">
        <v>3.3620234915944652E-2</v>
      </c>
      <c r="R34" s="4">
        <v>0</v>
      </c>
      <c r="S34" s="4">
        <v>1.241935387236762E-2</v>
      </c>
      <c r="T34" s="4">
        <v>0.21853152695364025</v>
      </c>
    </row>
    <row r="35" spans="1:20" ht="15.5" x14ac:dyDescent="0.35">
      <c r="A35" s="4" t="s">
        <v>276</v>
      </c>
      <c r="B35" s="4">
        <v>0</v>
      </c>
      <c r="C35" s="4" t="s">
        <v>120</v>
      </c>
      <c r="D35" s="4" t="s">
        <v>179</v>
      </c>
      <c r="E35" s="4" t="s">
        <v>238</v>
      </c>
      <c r="F35" s="4">
        <v>5.2646788382438841E-3</v>
      </c>
      <c r="G35" s="4">
        <v>0.70786645672694104</v>
      </c>
      <c r="H35" s="4">
        <v>0.76591617447108395</v>
      </c>
      <c r="I35" s="4">
        <v>3.4746880332409634E-3</v>
      </c>
      <c r="J35" s="4">
        <v>0.41764120946889521</v>
      </c>
      <c r="K35" s="4">
        <v>0.36763976374612028</v>
      </c>
      <c r="L35" s="4">
        <v>1.7899908050029204E-3</v>
      </c>
      <c r="M35" s="4">
        <v>0.29022524725804583</v>
      </c>
      <c r="N35" s="4">
        <v>0.39827641072496367</v>
      </c>
      <c r="O35" s="4">
        <v>1.5794036514731651E-4</v>
      </c>
      <c r="P35" s="4">
        <v>3.5393322836347052E-2</v>
      </c>
      <c r="Q35" s="4">
        <v>3.0636646978843361E-2</v>
      </c>
      <c r="R35" s="4">
        <v>0</v>
      </c>
      <c r="S35" s="4">
        <v>1.1325863307631056E-2</v>
      </c>
      <c r="T35" s="4">
        <v>0.19913820536248183</v>
      </c>
    </row>
    <row r="36" spans="1:20" ht="15.5" x14ac:dyDescent="0.35">
      <c r="A36" s="4" t="s">
        <v>276</v>
      </c>
      <c r="B36" s="4">
        <v>0</v>
      </c>
      <c r="C36" s="4" t="s">
        <v>121</v>
      </c>
      <c r="D36" s="4" t="s">
        <v>180</v>
      </c>
      <c r="E36" s="4" t="s">
        <v>239</v>
      </c>
      <c r="F36" s="4">
        <v>4.8015017736472874E-3</v>
      </c>
      <c r="G36" s="4">
        <v>0.64540352226459885</v>
      </c>
      <c r="H36" s="4">
        <v>0.6978446426284004</v>
      </c>
      <c r="I36" s="4">
        <v>3.1689911706072097E-3</v>
      </c>
      <c r="J36" s="4">
        <v>0.38078807813611332</v>
      </c>
      <c r="K36" s="4">
        <v>0.33496542846163219</v>
      </c>
      <c r="L36" s="4">
        <v>1.6325106030400775E-3</v>
      </c>
      <c r="M36" s="4">
        <v>0.26461544412848553</v>
      </c>
      <c r="N36" s="4">
        <v>0.36287921416676822</v>
      </c>
      <c r="O36" s="4">
        <v>1.4404505320941862E-4</v>
      </c>
      <c r="P36" s="4">
        <v>3.2270176113229944E-2</v>
      </c>
      <c r="Q36" s="4">
        <v>2.7913785705136016E-2</v>
      </c>
      <c r="R36" s="4">
        <v>0</v>
      </c>
      <c r="S36" s="4">
        <v>1.0326456356233582E-2</v>
      </c>
      <c r="T36" s="4">
        <v>0.18143960708338411</v>
      </c>
    </row>
    <row r="37" spans="1:20" ht="15.5" x14ac:dyDescent="0.35">
      <c r="A37" s="4" t="s">
        <v>276</v>
      </c>
      <c r="B37" s="4">
        <v>0</v>
      </c>
      <c r="C37" s="4" t="s">
        <v>122</v>
      </c>
      <c r="D37" s="4" t="s">
        <v>181</v>
      </c>
      <c r="E37" s="4" t="s">
        <v>240</v>
      </c>
      <c r="F37" s="4">
        <v>4.3781151309900601E-3</v>
      </c>
      <c r="G37" s="4">
        <v>0.58833839520456022</v>
      </c>
      <c r="H37" s="4">
        <v>0.63573908096801568</v>
      </c>
      <c r="I37" s="4">
        <v>2.8895559864534396E-3</v>
      </c>
      <c r="J37" s="4">
        <v>0.34711965317069049</v>
      </c>
      <c r="K37" s="4">
        <v>0.30515475886464749</v>
      </c>
      <c r="L37" s="4">
        <v>1.4885591445366203E-3</v>
      </c>
      <c r="M37" s="4">
        <v>0.24121874203386967</v>
      </c>
      <c r="N37" s="4">
        <v>0.33058432210336819</v>
      </c>
      <c r="O37" s="4">
        <v>1.3134345392970179E-4</v>
      </c>
      <c r="P37" s="4">
        <v>2.9416919760228012E-2</v>
      </c>
      <c r="Q37" s="4">
        <v>2.5429563238720629E-2</v>
      </c>
      <c r="R37" s="4">
        <v>0</v>
      </c>
      <c r="S37" s="4">
        <v>9.4134143232729641E-3</v>
      </c>
      <c r="T37" s="4">
        <v>0.16529216105168409</v>
      </c>
    </row>
    <row r="38" spans="1:20" ht="15.5" x14ac:dyDescent="0.35">
      <c r="A38" s="4" t="s">
        <v>276</v>
      </c>
      <c r="B38" s="4">
        <v>0</v>
      </c>
      <c r="C38" s="4" t="s">
        <v>123</v>
      </c>
      <c r="D38" s="4" t="s">
        <v>182</v>
      </c>
      <c r="E38" s="4" t="s">
        <v>241</v>
      </c>
      <c r="F38" s="4">
        <v>3.991271355833775E-3</v>
      </c>
      <c r="G38" s="4">
        <v>0.53622505009400467</v>
      </c>
      <c r="H38" s="4">
        <v>0.57909203073845228</v>
      </c>
      <c r="I38" s="4">
        <v>2.6342390948502917E-3</v>
      </c>
      <c r="J38" s="4">
        <v>0.31637277955546272</v>
      </c>
      <c r="K38" s="4">
        <v>0.27796417475445706</v>
      </c>
      <c r="L38" s="4">
        <v>1.3570322609834833E-3</v>
      </c>
      <c r="M38" s="4">
        <v>0.21985227053854189</v>
      </c>
      <c r="N38" s="4">
        <v>0.30112785598399522</v>
      </c>
      <c r="O38" s="4">
        <v>1.1973814067501325E-4</v>
      </c>
      <c r="P38" s="4">
        <v>2.6811252504700234E-2</v>
      </c>
      <c r="Q38" s="4">
        <v>2.3163681229538092E-2</v>
      </c>
      <c r="R38" s="4">
        <v>0</v>
      </c>
      <c r="S38" s="4">
        <v>8.5796008015040746E-3</v>
      </c>
      <c r="T38" s="4">
        <v>0.15056392799199761</v>
      </c>
    </row>
    <row r="39" spans="1:20" ht="15.5" x14ac:dyDescent="0.35">
      <c r="A39" s="4" t="s">
        <v>276</v>
      </c>
      <c r="B39" s="4">
        <v>0</v>
      </c>
      <c r="C39" s="4" t="s">
        <v>124</v>
      </c>
      <c r="D39" s="4" t="s">
        <v>183</v>
      </c>
      <c r="E39" s="4" t="s">
        <v>242</v>
      </c>
      <c r="F39" s="4">
        <v>3.6379510393361129E-3</v>
      </c>
      <c r="G39" s="4">
        <v>0.48864978148813076</v>
      </c>
      <c r="H39" s="4">
        <v>0.52743542740015925</v>
      </c>
      <c r="I39" s="4">
        <v>2.4010476859618345E-3</v>
      </c>
      <c r="J39" s="4">
        <v>0.28830337107799714</v>
      </c>
      <c r="K39" s="4">
        <v>0.25316900515207641</v>
      </c>
      <c r="L39" s="4">
        <v>1.2369033533742783E-3</v>
      </c>
      <c r="M39" s="4">
        <v>0.2003464104101336</v>
      </c>
      <c r="N39" s="4">
        <v>0.27426642224808284</v>
      </c>
      <c r="O39" s="4">
        <v>1.0913853118008338E-4</v>
      </c>
      <c r="P39" s="4">
        <v>2.4432489074406538E-2</v>
      </c>
      <c r="Q39" s="4">
        <v>2.109741709600637E-2</v>
      </c>
      <c r="R39" s="4">
        <v>0</v>
      </c>
      <c r="S39" s="4">
        <v>7.8183965038100926E-3</v>
      </c>
      <c r="T39" s="4">
        <v>0.13713321112404142</v>
      </c>
    </row>
    <row r="40" spans="1:20" ht="15.5" x14ac:dyDescent="0.35">
      <c r="A40" s="4" t="s">
        <v>276</v>
      </c>
      <c r="B40" s="4">
        <v>0</v>
      </c>
      <c r="C40" s="4" t="s">
        <v>125</v>
      </c>
      <c r="D40" s="4" t="s">
        <v>184</v>
      </c>
      <c r="E40" s="4" t="s">
        <v>243</v>
      </c>
      <c r="F40" s="4">
        <v>3.3153579159086169E-3</v>
      </c>
      <c r="G40" s="4">
        <v>0.44523027299827245</v>
      </c>
      <c r="H40" s="4">
        <v>0.48033887457808211</v>
      </c>
      <c r="I40" s="4">
        <v>2.1881362244996873E-3</v>
      </c>
      <c r="J40" s="4">
        <v>0.26268586106898073</v>
      </c>
      <c r="K40" s="4">
        <v>0.23056265979747939</v>
      </c>
      <c r="L40" s="4">
        <v>1.1272216914089295E-3</v>
      </c>
      <c r="M40" s="4">
        <v>0.18254441192929169</v>
      </c>
      <c r="N40" s="4">
        <v>0.24977621478060272</v>
      </c>
      <c r="O40" s="4">
        <v>9.9460737477258501E-5</v>
      </c>
      <c r="P40" s="4">
        <v>2.2261513649913623E-2</v>
      </c>
      <c r="Q40" s="4">
        <v>1.9213554983123285E-2</v>
      </c>
      <c r="R40" s="4">
        <v>0</v>
      </c>
      <c r="S40" s="4">
        <v>7.1236843679723591E-3</v>
      </c>
      <c r="T40" s="4">
        <v>0.12488810739030136</v>
      </c>
    </row>
    <row r="41" spans="1:20" ht="15.5" x14ac:dyDescent="0.35">
      <c r="A41" s="4" t="s">
        <v>276</v>
      </c>
      <c r="B41" s="4">
        <v>0</v>
      </c>
      <c r="C41" s="4" t="s">
        <v>126</v>
      </c>
      <c r="D41" s="4" t="s">
        <v>185</v>
      </c>
      <c r="E41" s="4" t="s">
        <v>244</v>
      </c>
      <c r="F41" s="4">
        <v>3.0209140025628887E-3</v>
      </c>
      <c r="G41" s="4">
        <v>0.40561471257915171</v>
      </c>
      <c r="H41" s="4">
        <v>0.43740806476736582</v>
      </c>
      <c r="I41" s="4">
        <v>1.9938032416915068E-3</v>
      </c>
      <c r="J41" s="4">
        <v>0.23931268042169951</v>
      </c>
      <c r="K41" s="4">
        <v>0.20995587108833558</v>
      </c>
      <c r="L41" s="4">
        <v>1.0271107608713821E-3</v>
      </c>
      <c r="M41" s="4">
        <v>0.16630203215745221</v>
      </c>
      <c r="N41" s="4">
        <v>0.22745219367903025</v>
      </c>
      <c r="O41" s="4">
        <v>9.0627420076886658E-5</v>
      </c>
      <c r="P41" s="4">
        <v>2.0280735628957589E-2</v>
      </c>
      <c r="Q41" s="4">
        <v>1.7496322590694634E-2</v>
      </c>
      <c r="R41" s="4">
        <v>0</v>
      </c>
      <c r="S41" s="4">
        <v>6.4898354012664274E-3</v>
      </c>
      <c r="T41" s="4">
        <v>0.11372609683951512</v>
      </c>
    </row>
    <row r="42" spans="1:20" ht="15.5" x14ac:dyDescent="0.35">
      <c r="A42" s="4" t="s">
        <v>276</v>
      </c>
      <c r="B42" s="4">
        <v>0</v>
      </c>
      <c r="C42" s="4" t="s">
        <v>127</v>
      </c>
      <c r="D42" s="4" t="s">
        <v>186</v>
      </c>
      <c r="E42" s="4" t="s">
        <v>245</v>
      </c>
      <c r="F42" s="4">
        <v>2.7522413263381556E-3</v>
      </c>
      <c r="G42" s="4">
        <v>0.36947913572012991</v>
      </c>
      <c r="H42" s="4">
        <v>0.39828136115973262</v>
      </c>
      <c r="I42" s="4">
        <v>1.8164792753831828E-3</v>
      </c>
      <c r="J42" s="4">
        <v>0.21799269007487665</v>
      </c>
      <c r="K42" s="4">
        <v>0.19117505335667165</v>
      </c>
      <c r="L42" s="4">
        <v>9.357620509549728E-4</v>
      </c>
      <c r="M42" s="4">
        <v>0.15148644564525326</v>
      </c>
      <c r="N42" s="4">
        <v>0.20710630780306097</v>
      </c>
      <c r="O42" s="4">
        <v>8.2567239790144661E-5</v>
      </c>
      <c r="P42" s="4">
        <v>1.8473956786006496E-2</v>
      </c>
      <c r="Q42" s="4">
        <v>1.5931254446389306E-2</v>
      </c>
      <c r="R42" s="4">
        <v>0</v>
      </c>
      <c r="S42" s="4">
        <v>5.911666171522079E-3</v>
      </c>
      <c r="T42" s="4">
        <v>0.10355315390153048</v>
      </c>
    </row>
    <row r="43" spans="1:20" ht="15.5" x14ac:dyDescent="0.35">
      <c r="A43" s="4" t="s">
        <v>276</v>
      </c>
      <c r="B43" s="4">
        <v>0</v>
      </c>
      <c r="C43" s="4" t="s">
        <v>128</v>
      </c>
      <c r="D43" s="4" t="s">
        <v>187</v>
      </c>
      <c r="E43" s="4" t="s">
        <v>246</v>
      </c>
      <c r="F43" s="4">
        <v>2.5071492785139512E-3</v>
      </c>
      <c r="G43" s="4">
        <v>0.33652556229918573</v>
      </c>
      <c r="H43" s="4">
        <v>0.36262734078321796</v>
      </c>
      <c r="I43" s="4">
        <v>1.654718523819208E-3</v>
      </c>
      <c r="J43" s="4">
        <v>0.19855008175651956</v>
      </c>
      <c r="K43" s="4">
        <v>0.17406112357594461</v>
      </c>
      <c r="L43" s="4">
        <v>8.5243075469474338E-4</v>
      </c>
      <c r="M43" s="4">
        <v>0.13797548054266615</v>
      </c>
      <c r="N43" s="4">
        <v>0.18856621720727335</v>
      </c>
      <c r="O43" s="4">
        <v>7.5214478355418538E-5</v>
      </c>
      <c r="P43" s="4">
        <v>1.6826278114959289E-2</v>
      </c>
      <c r="Q43" s="4">
        <v>1.4505093631328719E-2</v>
      </c>
      <c r="R43" s="4">
        <v>0</v>
      </c>
      <c r="S43" s="4">
        <v>5.3844089967869718E-3</v>
      </c>
      <c r="T43" s="4">
        <v>9.4283108603636673E-2</v>
      </c>
    </row>
    <row r="44" spans="1:20" ht="15.5" x14ac:dyDescent="0.35">
      <c r="A44" s="4" t="s">
        <v>276</v>
      </c>
      <c r="B44" s="4">
        <v>0</v>
      </c>
      <c r="C44" s="4" t="s">
        <v>129</v>
      </c>
      <c r="D44" s="4" t="s">
        <v>188</v>
      </c>
      <c r="E44" s="4" t="s">
        <v>247</v>
      </c>
      <c r="F44" s="4">
        <v>2.2836222316853288E-3</v>
      </c>
      <c r="G44" s="4">
        <v>0.30648019474491534</v>
      </c>
      <c r="H44" s="4">
        <v>0.33014247682665282</v>
      </c>
      <c r="I44" s="4">
        <v>1.5071906729123171E-3</v>
      </c>
      <c r="J44" s="4">
        <v>0.18082331489950004</v>
      </c>
      <c r="K44" s="4">
        <v>0.15846838887679335</v>
      </c>
      <c r="L44" s="4">
        <v>7.7643155877301175E-4</v>
      </c>
      <c r="M44" s="4">
        <v>0.12565687984541529</v>
      </c>
      <c r="N44" s="4">
        <v>0.17167408794985947</v>
      </c>
      <c r="O44" s="4">
        <v>6.8508666950559859E-5</v>
      </c>
      <c r="P44" s="4">
        <v>1.5324009737245767E-2</v>
      </c>
      <c r="Q44" s="4">
        <v>1.3205699073066113E-2</v>
      </c>
      <c r="R44" s="4">
        <v>0</v>
      </c>
      <c r="S44" s="4">
        <v>4.9036831159186452E-3</v>
      </c>
      <c r="T44" s="4">
        <v>8.5837043974929736E-2</v>
      </c>
    </row>
    <row r="45" spans="1:20" ht="15.5" x14ac:dyDescent="0.35">
      <c r="A45" s="4" t="s">
        <v>276</v>
      </c>
      <c r="B45" s="4">
        <v>0</v>
      </c>
      <c r="C45" s="4" t="s">
        <v>130</v>
      </c>
      <c r="D45" s="4" t="s">
        <v>189</v>
      </c>
      <c r="E45" s="4" t="s">
        <v>248</v>
      </c>
      <c r="F45" s="4">
        <v>2.0798075341991024E-3</v>
      </c>
      <c r="G45" s="4">
        <v>0.27909168923431715</v>
      </c>
      <c r="H45" s="4">
        <v>0.30054896150466454</v>
      </c>
      <c r="I45" s="4">
        <v>1.3726729725714077E-3</v>
      </c>
      <c r="J45" s="4">
        <v>0.1646640966482471</v>
      </c>
      <c r="K45" s="4">
        <v>0.14426350152223896</v>
      </c>
      <c r="L45" s="4">
        <v>7.0713456162769476E-4</v>
      </c>
      <c r="M45" s="4">
        <v>0.11442759258607002</v>
      </c>
      <c r="N45" s="4">
        <v>0.15628545998242557</v>
      </c>
      <c r="O45" s="4">
        <v>6.239422602597307E-5</v>
      </c>
      <c r="P45" s="4">
        <v>1.3954584461715859E-2</v>
      </c>
      <c r="Q45" s="4">
        <v>1.2021958460186583E-2</v>
      </c>
      <c r="R45" s="4">
        <v>0</v>
      </c>
      <c r="S45" s="4">
        <v>4.4654670277490746E-3</v>
      </c>
      <c r="T45" s="4">
        <v>7.8142729991212787E-2</v>
      </c>
    </row>
    <row r="46" spans="1:20" ht="15.5" x14ac:dyDescent="0.35">
      <c r="A46" s="4" t="s">
        <v>276</v>
      </c>
      <c r="B46" s="4">
        <v>0</v>
      </c>
      <c r="C46" s="4" t="s">
        <v>131</v>
      </c>
      <c r="D46" s="4" t="s">
        <v>190</v>
      </c>
      <c r="E46" s="4" t="s">
        <v>249</v>
      </c>
      <c r="F46" s="4">
        <v>1.8940039657369654E-3</v>
      </c>
      <c r="G46" s="4">
        <v>0.25412950781720844</v>
      </c>
      <c r="H46" s="4">
        <v>0.27359266818599992</v>
      </c>
      <c r="I46" s="4">
        <v>1.2500426173863973E-3</v>
      </c>
      <c r="J46" s="4">
        <v>0.14993640961215299</v>
      </c>
      <c r="K46" s="4">
        <v>0.13132448072927996</v>
      </c>
      <c r="L46" s="4">
        <v>6.439613483505682E-4</v>
      </c>
      <c r="M46" s="4">
        <v>0.10419309820505546</v>
      </c>
      <c r="N46" s="4">
        <v>0.14226818745671996</v>
      </c>
      <c r="O46" s="4">
        <v>5.682011897210896E-5</v>
      </c>
      <c r="P46" s="4">
        <v>1.2706475390860422E-2</v>
      </c>
      <c r="Q46" s="4">
        <v>1.0943706727439996E-2</v>
      </c>
      <c r="R46" s="4">
        <v>0</v>
      </c>
      <c r="S46" s="4">
        <v>4.0660721250753351E-3</v>
      </c>
      <c r="T46" s="4">
        <v>7.1134093728359979E-2</v>
      </c>
    </row>
    <row r="47" spans="1:20" ht="15.5" x14ac:dyDescent="0.35">
      <c r="A47" s="4" t="s">
        <v>276</v>
      </c>
      <c r="B47" s="4">
        <v>0</v>
      </c>
      <c r="C47" s="4" t="s">
        <v>132</v>
      </c>
      <c r="D47" s="4" t="s">
        <v>191</v>
      </c>
      <c r="E47" s="4" t="s">
        <v>250</v>
      </c>
      <c r="F47" s="4">
        <v>1.724650712428186E-3</v>
      </c>
      <c r="G47" s="4">
        <v>0.23138235637362123</v>
      </c>
      <c r="H47" s="4">
        <v>0.24904124974269862</v>
      </c>
      <c r="I47" s="4">
        <v>1.1382694702026029E-3</v>
      </c>
      <c r="J47" s="4">
        <v>0.13651559026043653</v>
      </c>
      <c r="K47" s="4">
        <v>0.11953979987649534</v>
      </c>
      <c r="L47" s="4">
        <v>5.863812422255832E-4</v>
      </c>
      <c r="M47" s="4">
        <v>9.4866766113184703E-2</v>
      </c>
      <c r="N47" s="4">
        <v>0.12950144986620329</v>
      </c>
      <c r="O47" s="4">
        <v>5.1739521372845579E-5</v>
      </c>
      <c r="P47" s="4">
        <v>1.1569117818681062E-2</v>
      </c>
      <c r="Q47" s="4">
        <v>9.9616499897079453E-3</v>
      </c>
      <c r="R47" s="4">
        <v>0</v>
      </c>
      <c r="S47" s="4">
        <v>3.7021177019779397E-3</v>
      </c>
      <c r="T47" s="4">
        <v>6.4750724933101647E-2</v>
      </c>
    </row>
    <row r="48" spans="1:20" ht="15.5" x14ac:dyDescent="0.35">
      <c r="A48" s="4" t="s">
        <v>276</v>
      </c>
      <c r="B48" s="4">
        <v>0</v>
      </c>
      <c r="C48" s="4" t="s">
        <v>133</v>
      </c>
      <c r="D48" s="4" t="s">
        <v>192</v>
      </c>
      <c r="E48" s="4" t="s">
        <v>251</v>
      </c>
      <c r="F48" s="4">
        <v>1.570316899151304E-3</v>
      </c>
      <c r="G48" s="4">
        <v>0.21065671093827246</v>
      </c>
      <c r="H48" s="4">
        <v>0.22668236878882581</v>
      </c>
      <c r="I48" s="4">
        <v>1.0364091534398607E-3</v>
      </c>
      <c r="J48" s="4">
        <v>0.12428745945358075</v>
      </c>
      <c r="K48" s="4">
        <v>0.10880753701863638</v>
      </c>
      <c r="L48" s="4">
        <v>5.3390774571144325E-4</v>
      </c>
      <c r="M48" s="4">
        <v>8.6369251484691698E-2</v>
      </c>
      <c r="N48" s="4">
        <v>0.11787483177018943</v>
      </c>
      <c r="O48" s="4">
        <v>4.7109506974539117E-5</v>
      </c>
      <c r="P48" s="4">
        <v>1.0532835546913623E-2</v>
      </c>
      <c r="Q48" s="4">
        <v>9.0672947515530317E-3</v>
      </c>
      <c r="R48" s="4">
        <v>0</v>
      </c>
      <c r="S48" s="4">
        <v>3.3705073750123593E-3</v>
      </c>
      <c r="T48" s="4">
        <v>5.8937415885094713E-2</v>
      </c>
    </row>
    <row r="49" spans="1:20" ht="15.5" x14ac:dyDescent="0.35">
      <c r="A49" s="4" t="s">
        <v>276</v>
      </c>
      <c r="B49" s="4">
        <v>0</v>
      </c>
      <c r="C49" s="4" t="s">
        <v>134</v>
      </c>
      <c r="D49" s="4" t="s">
        <v>193</v>
      </c>
      <c r="E49" s="4" t="s">
        <v>252</v>
      </c>
      <c r="F49" s="4">
        <v>1.4296917000398703E-3</v>
      </c>
      <c r="G49" s="4">
        <v>0.19177543305913275</v>
      </c>
      <c r="H49" s="4">
        <v>0.206322054556875</v>
      </c>
      <c r="I49" s="4">
        <v>9.4359652202631442E-4</v>
      </c>
      <c r="J49" s="4">
        <v>0.11314750550488832</v>
      </c>
      <c r="K49" s="4">
        <v>9.9034586187299989E-2</v>
      </c>
      <c r="L49" s="4">
        <v>4.8609517801355585E-4</v>
      </c>
      <c r="M49" s="4">
        <v>7.8627927554244428E-2</v>
      </c>
      <c r="N49" s="4">
        <v>0.10728746836957501</v>
      </c>
      <c r="O49" s="4">
        <v>4.2890751001196111E-5</v>
      </c>
      <c r="P49" s="4">
        <v>9.5887716529566378E-3</v>
      </c>
      <c r="Q49" s="4">
        <v>8.2528821822750002E-3</v>
      </c>
      <c r="R49" s="4">
        <v>0</v>
      </c>
      <c r="S49" s="4">
        <v>3.0684069289461241E-3</v>
      </c>
      <c r="T49" s="4">
        <v>5.3643734184787503E-2</v>
      </c>
    </row>
    <row r="50" spans="1:20" ht="15.5" x14ac:dyDescent="0.35">
      <c r="A50" s="4" t="s">
        <v>276</v>
      </c>
      <c r="B50" s="4">
        <v>0</v>
      </c>
      <c r="C50" s="4" t="s">
        <v>135</v>
      </c>
      <c r="D50" s="4" t="s">
        <v>194</v>
      </c>
      <c r="E50" s="4" t="s">
        <v>253</v>
      </c>
      <c r="F50" s="4">
        <v>1.3015750350213154E-3</v>
      </c>
      <c r="G50" s="4">
        <v>0.17457647340902144</v>
      </c>
      <c r="H50" s="4">
        <v>0.18778318053406889</v>
      </c>
      <c r="I50" s="4">
        <v>8.5903952311406826E-4</v>
      </c>
      <c r="J50" s="4">
        <v>0.10300011931132265</v>
      </c>
      <c r="K50" s="4">
        <v>9.013592665635306E-2</v>
      </c>
      <c r="L50" s="4">
        <v>4.425355119072472E-4</v>
      </c>
      <c r="M50" s="4">
        <v>7.1576354097698788E-2</v>
      </c>
      <c r="N50" s="4">
        <v>9.7647253877715834E-2</v>
      </c>
      <c r="O50" s="4">
        <v>3.9047251050639459E-5</v>
      </c>
      <c r="P50" s="4">
        <v>8.7288236704510715E-3</v>
      </c>
      <c r="Q50" s="4">
        <v>7.5113272213627562E-3</v>
      </c>
      <c r="R50" s="4">
        <v>0</v>
      </c>
      <c r="S50" s="4">
        <v>2.7932235745443432E-3</v>
      </c>
      <c r="T50" s="4">
        <v>4.8823626938857917E-2</v>
      </c>
    </row>
    <row r="51" spans="1:20" ht="15.5" x14ac:dyDescent="0.35">
      <c r="A51" s="4" t="s">
        <v>276</v>
      </c>
      <c r="B51" s="4">
        <v>0</v>
      </c>
      <c r="C51" s="4" t="s">
        <v>136</v>
      </c>
      <c r="D51" s="4" t="s">
        <v>195</v>
      </c>
      <c r="E51" s="4" t="s">
        <v>254</v>
      </c>
      <c r="F51" s="4">
        <v>1.1848688499251146E-3</v>
      </c>
      <c r="G51" s="4">
        <v>0.15891166176660815</v>
      </c>
      <c r="H51" s="4">
        <v>0.17090405658990462</v>
      </c>
      <c r="I51" s="4">
        <v>7.8201344095057566E-4</v>
      </c>
      <c r="J51" s="4">
        <v>9.3757880442298797E-2</v>
      </c>
      <c r="K51" s="4">
        <v>8.2033947163154222E-2</v>
      </c>
      <c r="L51" s="4">
        <v>4.0285540897453895E-4</v>
      </c>
      <c r="M51" s="4">
        <v>6.5153781324309337E-2</v>
      </c>
      <c r="N51" s="4">
        <v>8.8870109426750402E-2</v>
      </c>
      <c r="O51" s="4">
        <v>3.5546065497753436E-5</v>
      </c>
      <c r="P51" s="4">
        <v>7.9455830883304081E-3</v>
      </c>
      <c r="Q51" s="4">
        <v>6.8361622635961855E-3</v>
      </c>
      <c r="R51" s="4">
        <v>0</v>
      </c>
      <c r="S51" s="4">
        <v>2.5425865882657303E-3</v>
      </c>
      <c r="T51" s="4">
        <v>4.4435054713375201E-2</v>
      </c>
    </row>
    <row r="52" spans="1:20" ht="15.5" x14ac:dyDescent="0.35">
      <c r="A52" s="4" t="s">
        <v>276</v>
      </c>
      <c r="B52" s="4">
        <v>0</v>
      </c>
      <c r="C52" s="4" t="s">
        <v>137</v>
      </c>
      <c r="D52" s="4" t="s">
        <v>196</v>
      </c>
      <c r="E52" s="4" t="s">
        <v>255</v>
      </c>
      <c r="F52" s="4">
        <v>1.0785689698019957E-3</v>
      </c>
      <c r="G52" s="4">
        <v>0.14464558066380959</v>
      </c>
      <c r="H52" s="4">
        <v>0.15553712912102274</v>
      </c>
      <c r="I52" s="4">
        <v>7.1185552006931721E-4</v>
      </c>
      <c r="J52" s="4">
        <v>8.5340892591647649E-2</v>
      </c>
      <c r="K52" s="4">
        <v>7.4657821978090913E-2</v>
      </c>
      <c r="L52" s="4">
        <v>3.6671344973267852E-4</v>
      </c>
      <c r="M52" s="4">
        <v>5.9304688072161924E-2</v>
      </c>
      <c r="N52" s="4">
        <v>8.0879307142931831E-2</v>
      </c>
      <c r="O52" s="4">
        <v>3.2357069094059869E-5</v>
      </c>
      <c r="P52" s="4">
        <v>7.2322790331904793E-3</v>
      </c>
      <c r="Q52" s="4">
        <v>6.2214851648409097E-3</v>
      </c>
      <c r="R52" s="4">
        <v>0</v>
      </c>
      <c r="S52" s="4">
        <v>2.3143292906209535E-3</v>
      </c>
      <c r="T52" s="4">
        <v>4.0439653571465915E-2</v>
      </c>
    </row>
    <row r="53" spans="1:20" ht="15.5" x14ac:dyDescent="0.35">
      <c r="A53" s="4" t="s">
        <v>276</v>
      </c>
      <c r="B53" s="4">
        <v>0</v>
      </c>
      <c r="C53" s="4" t="s">
        <v>138</v>
      </c>
      <c r="D53" s="4" t="s">
        <v>197</v>
      </c>
      <c r="E53" s="4" t="s">
        <v>256</v>
      </c>
      <c r="F53" s="4">
        <v>9.8175750917469436E-4</v>
      </c>
      <c r="G53" s="4">
        <v>0.13165451940753928</v>
      </c>
      <c r="H53" s="4">
        <v>0.14154778267920665</v>
      </c>
      <c r="I53" s="4">
        <v>6.4795995605529833E-4</v>
      </c>
      <c r="J53" s="4">
        <v>7.767616645044817E-2</v>
      </c>
      <c r="K53" s="4">
        <v>6.7942935686019182E-2</v>
      </c>
      <c r="L53" s="4">
        <v>3.3379755311939603E-4</v>
      </c>
      <c r="M53" s="4">
        <v>5.3978352957091101E-2</v>
      </c>
      <c r="N53" s="4">
        <v>7.3604846993187464E-2</v>
      </c>
      <c r="O53" s="4">
        <v>2.9452725275240831E-5</v>
      </c>
      <c r="P53" s="4">
        <v>6.5827259703769639E-3</v>
      </c>
      <c r="Q53" s="4">
        <v>5.661911307168266E-3</v>
      </c>
      <c r="R53" s="4">
        <v>0</v>
      </c>
      <c r="S53" s="4">
        <v>2.1064723105206286E-3</v>
      </c>
      <c r="T53" s="4">
        <v>3.6802423496593732E-2</v>
      </c>
    </row>
    <row r="54" spans="1:20" ht="15.5" x14ac:dyDescent="0.35">
      <c r="A54" s="4" t="s">
        <v>276</v>
      </c>
      <c r="B54" s="4">
        <v>0</v>
      </c>
      <c r="C54" s="4" t="s">
        <v>139</v>
      </c>
      <c r="D54" s="4" t="s">
        <v>198</v>
      </c>
      <c r="E54" s="4" t="s">
        <v>257</v>
      </c>
      <c r="F54" s="4">
        <v>8.9359581863078898E-4</v>
      </c>
      <c r="G54" s="4">
        <v>0.11982550478075214</v>
      </c>
      <c r="H54" s="4">
        <v>0.12881323659967481</v>
      </c>
      <c r="I54" s="4">
        <v>5.8977324029632074E-4</v>
      </c>
      <c r="J54" s="4">
        <v>7.069704782064376E-2</v>
      </c>
      <c r="K54" s="4">
        <v>6.1830353567843908E-2</v>
      </c>
      <c r="L54" s="4">
        <v>3.0382257833446824E-4</v>
      </c>
      <c r="M54" s="4">
        <v>4.9128456960108376E-2</v>
      </c>
      <c r="N54" s="4">
        <v>6.6982883031830906E-2</v>
      </c>
      <c r="O54" s="4">
        <v>2.6807874558923669E-5</v>
      </c>
      <c r="P54" s="4">
        <v>5.9912752390376073E-3</v>
      </c>
      <c r="Q54" s="4">
        <v>5.1525294639869924E-3</v>
      </c>
      <c r="R54" s="4">
        <v>0</v>
      </c>
      <c r="S54" s="4">
        <v>1.9172080764920344E-3</v>
      </c>
      <c r="T54" s="4">
        <v>3.3491441515915453E-2</v>
      </c>
    </row>
    <row r="55" spans="1:20" ht="15.5" x14ac:dyDescent="0.35">
      <c r="A55" s="4" t="s">
        <v>276</v>
      </c>
      <c r="B55" s="4">
        <v>0</v>
      </c>
      <c r="C55" s="4" t="s">
        <v>140</v>
      </c>
      <c r="D55" s="4" t="s">
        <v>199</v>
      </c>
      <c r="E55" s="4" t="s">
        <v>258</v>
      </c>
      <c r="F55" s="4">
        <v>8.1331794416360725E-4</v>
      </c>
      <c r="G55" s="4">
        <v>0.10905540447359782</v>
      </c>
      <c r="H55" s="4">
        <v>0.11722153028261711</v>
      </c>
      <c r="I55" s="4">
        <v>5.3678984314798077E-4</v>
      </c>
      <c r="J55" s="4">
        <v>6.4342688639422718E-2</v>
      </c>
      <c r="K55" s="4">
        <v>5.6266334535656215E-2</v>
      </c>
      <c r="L55" s="4">
        <v>2.7652810101562643E-4</v>
      </c>
      <c r="M55" s="4">
        <v>4.4712715834175104E-2</v>
      </c>
      <c r="N55" s="4">
        <v>6.09551957469609E-2</v>
      </c>
      <c r="O55" s="4">
        <v>2.4399538324908218E-5</v>
      </c>
      <c r="P55" s="4">
        <v>5.4527702236798915E-3</v>
      </c>
      <c r="Q55" s="4">
        <v>4.6888612113046846E-3</v>
      </c>
      <c r="R55" s="4">
        <v>0</v>
      </c>
      <c r="S55" s="4">
        <v>1.7448864715775652E-3</v>
      </c>
      <c r="T55" s="4">
        <v>3.047759787348045E-2</v>
      </c>
    </row>
    <row r="56" spans="1:20" ht="15.5" x14ac:dyDescent="0.35">
      <c r="A56" s="4" t="s">
        <v>276</v>
      </c>
      <c r="B56" s="4">
        <v>0</v>
      </c>
      <c r="C56" s="4" t="s">
        <v>141</v>
      </c>
      <c r="D56" s="4" t="s">
        <v>200</v>
      </c>
      <c r="E56" s="4" t="s">
        <v>259</v>
      </c>
      <c r="F56" s="4">
        <v>7.4022457371150283E-4</v>
      </c>
      <c r="G56" s="4">
        <v>9.9250099159399335E-2</v>
      </c>
      <c r="H56" s="4">
        <v>0.10667059097906774</v>
      </c>
      <c r="I56" s="4">
        <v>4.8854821864959192E-4</v>
      </c>
      <c r="J56" s="4">
        <v>5.8557558504045606E-2</v>
      </c>
      <c r="K56" s="4">
        <v>5.1201883669952514E-2</v>
      </c>
      <c r="L56" s="4">
        <v>2.5167635506191096E-4</v>
      </c>
      <c r="M56" s="4">
        <v>4.0692540655353722E-2</v>
      </c>
      <c r="N56" s="4">
        <v>5.5468707309115226E-2</v>
      </c>
      <c r="O56" s="4">
        <v>2.2206737211345085E-5</v>
      </c>
      <c r="P56" s="4">
        <v>4.9625049579699668E-3</v>
      </c>
      <c r="Q56" s="4">
        <v>4.2668236391627101E-3</v>
      </c>
      <c r="R56" s="4">
        <v>0</v>
      </c>
      <c r="S56" s="4">
        <v>1.5880015865503893E-3</v>
      </c>
      <c r="T56" s="4">
        <v>2.7734353654557613E-2</v>
      </c>
    </row>
    <row r="57" spans="1:20" ht="15.5" x14ac:dyDescent="0.35">
      <c r="A57" s="4" t="s">
        <v>276</v>
      </c>
      <c r="B57" s="4">
        <v>0</v>
      </c>
      <c r="C57" s="4" t="s">
        <v>142</v>
      </c>
      <c r="D57" s="4" t="s">
        <v>201</v>
      </c>
      <c r="E57" s="4" t="s">
        <v>260</v>
      </c>
      <c r="F57" s="4">
        <v>6.736774442247771E-4</v>
      </c>
      <c r="G57" s="4">
        <v>9.0323719086545073E-2</v>
      </c>
      <c r="H57" s="4">
        <v>9.7067378174890112E-2</v>
      </c>
      <c r="I57" s="4">
        <v>4.4462711318835291E-4</v>
      </c>
      <c r="J57" s="4">
        <v>5.329099426106159E-2</v>
      </c>
      <c r="K57" s="4">
        <v>4.6592341523947249E-2</v>
      </c>
      <c r="L57" s="4">
        <v>2.290503310364242E-4</v>
      </c>
      <c r="M57" s="4">
        <v>3.7032724825483476E-2</v>
      </c>
      <c r="N57" s="4">
        <v>5.0475036650942863E-2</v>
      </c>
      <c r="O57" s="4">
        <v>2.0210323326743313E-5</v>
      </c>
      <c r="P57" s="4">
        <v>4.5161859543272542E-3</v>
      </c>
      <c r="Q57" s="4">
        <v>3.8826951269956044E-3</v>
      </c>
      <c r="R57" s="4">
        <v>0</v>
      </c>
      <c r="S57" s="4">
        <v>1.4451795053847213E-3</v>
      </c>
      <c r="T57" s="4">
        <v>2.5237518325471432E-2</v>
      </c>
    </row>
    <row r="58" spans="1:20" ht="15.5" x14ac:dyDescent="0.35">
      <c r="A58" s="4" t="s">
        <v>276</v>
      </c>
      <c r="B58" s="4">
        <v>0</v>
      </c>
      <c r="C58" s="4" t="s">
        <v>143</v>
      </c>
      <c r="D58" s="4" t="s">
        <v>202</v>
      </c>
      <c r="E58" s="4" t="s">
        <v>261</v>
      </c>
      <c r="F58" s="4">
        <v>6.1309418212545643E-4</v>
      </c>
      <c r="G58" s="4">
        <v>8.2197941085196874E-2</v>
      </c>
      <c r="H58" s="4">
        <v>8.8327098939617515E-2</v>
      </c>
      <c r="I58" s="4">
        <v>4.0464216020280125E-4</v>
      </c>
      <c r="J58" s="4">
        <v>4.8496785240266155E-2</v>
      </c>
      <c r="K58" s="4">
        <v>4.2397007491016409E-2</v>
      </c>
      <c r="L58" s="4">
        <v>2.0845202192265518E-4</v>
      </c>
      <c r="M58" s="4">
        <v>3.3701155844930719E-2</v>
      </c>
      <c r="N58" s="4">
        <v>4.5930091448601107E-2</v>
      </c>
      <c r="O58" s="4">
        <v>1.8392825463763691E-5</v>
      </c>
      <c r="P58" s="4">
        <v>4.1098970542598435E-3</v>
      </c>
      <c r="Q58" s="4">
        <v>3.5330839575847006E-3</v>
      </c>
      <c r="R58" s="4">
        <v>0</v>
      </c>
      <c r="S58" s="4">
        <v>1.3151670573631499E-3</v>
      </c>
      <c r="T58" s="4">
        <v>2.2965045724300553E-2</v>
      </c>
    </row>
    <row r="59" spans="1:20" ht="15.5" x14ac:dyDescent="0.35">
      <c r="A59" s="4" t="s">
        <v>276</v>
      </c>
      <c r="B59" s="4">
        <v>0</v>
      </c>
      <c r="C59" s="4" t="s">
        <v>144</v>
      </c>
      <c r="D59" s="4" t="s">
        <v>203</v>
      </c>
      <c r="E59" s="4" t="s">
        <v>262</v>
      </c>
      <c r="F59" s="4">
        <v>5.5794355007133547E-4</v>
      </c>
      <c r="G59" s="4">
        <v>7.4801341969744847E-2</v>
      </c>
      <c r="H59" s="4">
        <v>8.0372488898799735E-2</v>
      </c>
      <c r="I59" s="4">
        <v>3.682427430470814E-4</v>
      </c>
      <c r="J59" s="4">
        <v>4.4132791762149459E-2</v>
      </c>
      <c r="K59" s="4">
        <v>3.8578794671423874E-2</v>
      </c>
      <c r="L59" s="4">
        <v>1.8970080702425404E-4</v>
      </c>
      <c r="M59" s="4">
        <v>3.0668550207595385E-2</v>
      </c>
      <c r="N59" s="4">
        <v>4.179369422737586E-2</v>
      </c>
      <c r="O59" s="4">
        <v>1.6738306502140062E-5</v>
      </c>
      <c r="P59" s="4">
        <v>3.7400670984872424E-3</v>
      </c>
      <c r="Q59" s="4">
        <v>3.2148995559519895E-3</v>
      </c>
      <c r="R59" s="4">
        <v>0</v>
      </c>
      <c r="S59" s="4">
        <v>1.1968214715159175E-3</v>
      </c>
      <c r="T59" s="4">
        <v>2.089684711368793E-2</v>
      </c>
    </row>
    <row r="60" spans="1:20" ht="15.5" x14ac:dyDescent="0.35">
      <c r="A60" s="4" t="s">
        <v>276</v>
      </c>
      <c r="B60" s="4">
        <v>0</v>
      </c>
      <c r="C60" s="4" t="s">
        <v>145</v>
      </c>
      <c r="D60" s="4" t="s">
        <v>204</v>
      </c>
      <c r="E60" s="4" t="s">
        <v>263</v>
      </c>
      <c r="F60" s="4">
        <v>2.2347812654731813E-4</v>
      </c>
      <c r="G60" s="4">
        <v>2.9960178474020376E-2</v>
      </c>
      <c r="H60" s="4">
        <v>3.2189858724758109E-2</v>
      </c>
      <c r="I60" s="4">
        <v>1.4749556352122999E-4</v>
      </c>
      <c r="J60" s="4">
        <v>1.7676505299672022E-2</v>
      </c>
      <c r="K60" s="4">
        <v>1.5451132187883892E-2</v>
      </c>
      <c r="L60" s="4">
        <v>7.5982563026088159E-5</v>
      </c>
      <c r="M60" s="4">
        <v>1.2283673174348354E-2</v>
      </c>
      <c r="N60" s="4">
        <v>1.6738726536874218E-2</v>
      </c>
      <c r="O60" s="4">
        <v>6.7043437964195434E-6</v>
      </c>
      <c r="P60" s="4">
        <v>1.4980089237010188E-3</v>
      </c>
      <c r="Q60" s="4">
        <v>1.2875943489903245E-3</v>
      </c>
      <c r="R60" s="4">
        <v>0</v>
      </c>
      <c r="S60" s="4">
        <v>4.7936285558432604E-4</v>
      </c>
      <c r="T60" s="4">
        <v>8.3693632684371088E-3</v>
      </c>
    </row>
  </sheetData>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v>
      </c>
      <c r="B2" s="4">
        <v>0</v>
      </c>
      <c r="C2" s="4" t="s">
        <v>87</v>
      </c>
      <c r="D2" s="4" t="s">
        <v>146</v>
      </c>
      <c r="E2" s="4" t="s">
        <v>205</v>
      </c>
      <c r="F2" s="4">
        <v>0.84978611719760355</v>
      </c>
      <c r="G2" s="4">
        <v>15.588534160964834</v>
      </c>
      <c r="H2" s="4">
        <v>11.540872090345868</v>
      </c>
      <c r="I2" s="4">
        <v>0.79879895016574731</v>
      </c>
      <c r="J2" s="4">
        <v>13.094368695210459</v>
      </c>
      <c r="K2" s="4">
        <v>7.0399319751109797</v>
      </c>
      <c r="L2" s="4">
        <v>5.0987167031856212E-2</v>
      </c>
      <c r="M2" s="4">
        <v>2.4941654657543735</v>
      </c>
      <c r="N2" s="4">
        <v>4.5009401152348882</v>
      </c>
      <c r="O2" s="4">
        <v>0</v>
      </c>
      <c r="P2" s="4">
        <v>0.31177068321929668</v>
      </c>
      <c r="Q2" s="4">
        <v>0.4616348836138347</v>
      </c>
      <c r="R2" s="4">
        <v>0</v>
      </c>
      <c r="S2" s="4">
        <v>0.24941654657543735</v>
      </c>
      <c r="T2" s="4">
        <v>3.0006267434899256</v>
      </c>
    </row>
    <row r="3" spans="1:20" ht="15.5" x14ac:dyDescent="0.35">
      <c r="A3" s="4" t="s">
        <v>26</v>
      </c>
      <c r="B3" s="4">
        <v>0</v>
      </c>
      <c r="C3" s="4" t="s">
        <v>88</v>
      </c>
      <c r="D3" s="4" t="s">
        <v>147</v>
      </c>
      <c r="E3" s="4" t="s">
        <v>206</v>
      </c>
      <c r="F3" s="4">
        <v>0.77904870188946862</v>
      </c>
      <c r="G3" s="4">
        <v>14.174702943495085</v>
      </c>
      <c r="H3" s="4">
        <v>10.426991345157111</v>
      </c>
      <c r="I3" s="4">
        <v>0.73230577977610045</v>
      </c>
      <c r="J3" s="4">
        <v>11.906750472535871</v>
      </c>
      <c r="K3" s="4">
        <v>6.3604647205458376</v>
      </c>
      <c r="L3" s="4">
        <v>4.6742922113368113E-2</v>
      </c>
      <c r="M3" s="4">
        <v>2.2679524709592136</v>
      </c>
      <c r="N3" s="4">
        <v>4.0665266246112726</v>
      </c>
      <c r="O3" s="4">
        <v>0</v>
      </c>
      <c r="P3" s="4">
        <v>0.2834940588699017</v>
      </c>
      <c r="Q3" s="4">
        <v>0.41707965380628442</v>
      </c>
      <c r="R3" s="4">
        <v>0</v>
      </c>
      <c r="S3" s="4">
        <v>0.22679524709592136</v>
      </c>
      <c r="T3" s="4">
        <v>2.711017749740849</v>
      </c>
    </row>
    <row r="4" spans="1:20" ht="15.5" x14ac:dyDescent="0.35">
      <c r="A4" s="4" t="s">
        <v>26</v>
      </c>
      <c r="B4" s="4">
        <v>0</v>
      </c>
      <c r="C4" s="4" t="s">
        <v>89</v>
      </c>
      <c r="D4" s="4" t="s">
        <v>148</v>
      </c>
      <c r="E4" s="4" t="s">
        <v>207</v>
      </c>
      <c r="F4" s="4">
        <v>0.71177193755491619</v>
      </c>
      <c r="G4" s="4">
        <v>12.855564565841128</v>
      </c>
      <c r="H4" s="4">
        <v>9.4021696067540255</v>
      </c>
      <c r="I4" s="4">
        <v>0.66906562130162117</v>
      </c>
      <c r="J4" s="4">
        <v>10.798674235306548</v>
      </c>
      <c r="K4" s="4">
        <v>5.7353234601199556</v>
      </c>
      <c r="L4" s="4">
        <v>4.2706316253294969E-2</v>
      </c>
      <c r="M4" s="4">
        <v>2.0568903305345807</v>
      </c>
      <c r="N4" s="4">
        <v>3.6668461466340694</v>
      </c>
      <c r="O4" s="4">
        <v>0</v>
      </c>
      <c r="P4" s="4">
        <v>0.25711129131682259</v>
      </c>
      <c r="Q4" s="4">
        <v>0.37608678427016101</v>
      </c>
      <c r="R4" s="4">
        <v>0</v>
      </c>
      <c r="S4" s="4">
        <v>0.20568903305345806</v>
      </c>
      <c r="T4" s="4">
        <v>2.4445640977560466</v>
      </c>
    </row>
    <row r="5" spans="1:20" ht="15.5" x14ac:dyDescent="0.35">
      <c r="A5" s="4" t="s">
        <v>26</v>
      </c>
      <c r="B5" s="4">
        <v>0</v>
      </c>
      <c r="C5" s="4" t="s">
        <v>90</v>
      </c>
      <c r="D5" s="4" t="s">
        <v>149</v>
      </c>
      <c r="E5" s="4" t="s">
        <v>208</v>
      </c>
      <c r="F5" s="4">
        <v>0.64830847387409818</v>
      </c>
      <c r="G5" s="4">
        <v>11.63173144899887</v>
      </c>
      <c r="H5" s="4">
        <v>8.463032401961792</v>
      </c>
      <c r="I5" s="4">
        <v>0.60940996544165227</v>
      </c>
      <c r="J5" s="4">
        <v>9.7706544171590508</v>
      </c>
      <c r="K5" s="4">
        <v>5.1624497651966932</v>
      </c>
      <c r="L5" s="4">
        <v>3.889850843244589E-2</v>
      </c>
      <c r="M5" s="4">
        <v>1.8610770318398193</v>
      </c>
      <c r="N5" s="4">
        <v>3.3005826367650983</v>
      </c>
      <c r="O5" s="4">
        <v>0</v>
      </c>
      <c r="P5" s="4">
        <v>0.23263462897997741</v>
      </c>
      <c r="Q5" s="4">
        <v>0.3385212960784717</v>
      </c>
      <c r="R5" s="4">
        <v>0</v>
      </c>
      <c r="S5" s="4">
        <v>0.18610770318398193</v>
      </c>
      <c r="T5" s="4">
        <v>2.200388424510066</v>
      </c>
    </row>
    <row r="6" spans="1:20" ht="15.5" x14ac:dyDescent="0.35">
      <c r="A6" s="4" t="s">
        <v>26</v>
      </c>
      <c r="B6" s="4">
        <v>0</v>
      </c>
      <c r="C6" s="4" t="s">
        <v>91</v>
      </c>
      <c r="D6" s="4" t="s">
        <v>150</v>
      </c>
      <c r="E6" s="4" t="s">
        <v>209</v>
      </c>
      <c r="F6" s="4">
        <v>0.58886743911657047</v>
      </c>
      <c r="G6" s="4">
        <v>10.50203279441838</v>
      </c>
      <c r="H6" s="4">
        <v>7.6055071642194534</v>
      </c>
      <c r="I6" s="4">
        <v>0.5535353927695762</v>
      </c>
      <c r="J6" s="4">
        <v>8.8217075473114388</v>
      </c>
      <c r="K6" s="4">
        <v>4.6393593701738665</v>
      </c>
      <c r="L6" s="4">
        <v>3.5332046346994224E-2</v>
      </c>
      <c r="M6" s="4">
        <v>1.6803252471069408</v>
      </c>
      <c r="N6" s="4">
        <v>2.9661477940455865</v>
      </c>
      <c r="O6" s="4">
        <v>0</v>
      </c>
      <c r="P6" s="4">
        <v>0.21004065588836759</v>
      </c>
      <c r="Q6" s="4">
        <v>0.30422028656877814</v>
      </c>
      <c r="R6" s="4">
        <v>0</v>
      </c>
      <c r="S6" s="4">
        <v>0.16803252471069408</v>
      </c>
      <c r="T6" s="4">
        <v>1.977431862697058</v>
      </c>
    </row>
    <row r="7" spans="1:20" ht="15.5" x14ac:dyDescent="0.35">
      <c r="A7" s="4" t="s">
        <v>26</v>
      </c>
      <c r="B7" s="4">
        <v>0</v>
      </c>
      <c r="C7" s="4" t="s">
        <v>92</v>
      </c>
      <c r="D7" s="4" t="s">
        <v>151</v>
      </c>
      <c r="E7" s="4" t="s">
        <v>210</v>
      </c>
      <c r="F7" s="4">
        <v>0.53354017080207827</v>
      </c>
      <c r="G7" s="4">
        <v>9.4639000062332066</v>
      </c>
      <c r="H7" s="4">
        <v>6.8250319132484014</v>
      </c>
      <c r="I7" s="4">
        <v>0.50152776055395354</v>
      </c>
      <c r="J7" s="4">
        <v>7.9496760052358937</v>
      </c>
      <c r="K7" s="4">
        <v>4.1632694670815251</v>
      </c>
      <c r="L7" s="4">
        <v>3.2012410248124692E-2</v>
      </c>
      <c r="M7" s="4">
        <v>1.5142240009973131</v>
      </c>
      <c r="N7" s="4">
        <v>2.6617624461668763</v>
      </c>
      <c r="O7" s="4">
        <v>0</v>
      </c>
      <c r="P7" s="4">
        <v>0.18927800012466414</v>
      </c>
      <c r="Q7" s="4">
        <v>0.27300127652993605</v>
      </c>
      <c r="R7" s="4">
        <v>0</v>
      </c>
      <c r="S7" s="4">
        <v>0.15142240009973132</v>
      </c>
      <c r="T7" s="4">
        <v>1.7745082974445845</v>
      </c>
    </row>
    <row r="8" spans="1:20" ht="15.5" x14ac:dyDescent="0.35">
      <c r="A8" s="4" t="s">
        <v>26</v>
      </c>
      <c r="B8" s="4">
        <v>0</v>
      </c>
      <c r="C8" s="4" t="s">
        <v>93</v>
      </c>
      <c r="D8" s="4" t="s">
        <v>152</v>
      </c>
      <c r="E8" s="4" t="s">
        <v>211</v>
      </c>
      <c r="F8" s="4">
        <v>0.48232357739797349</v>
      </c>
      <c r="G8" s="4">
        <v>8.5137134107528105</v>
      </c>
      <c r="H8" s="4">
        <v>6.1167404609047047</v>
      </c>
      <c r="I8" s="4">
        <v>0.45338416275409504</v>
      </c>
      <c r="J8" s="4">
        <v>7.1515192650323609</v>
      </c>
      <c r="K8" s="4">
        <v>3.7312116811518696</v>
      </c>
      <c r="L8" s="4">
        <v>2.8939414643878409E-2</v>
      </c>
      <c r="M8" s="4">
        <v>1.3621941457204496</v>
      </c>
      <c r="N8" s="4">
        <v>2.3855287797528346</v>
      </c>
      <c r="O8" s="4">
        <v>0</v>
      </c>
      <c r="P8" s="4">
        <v>0.1702742682150562</v>
      </c>
      <c r="Q8" s="4">
        <v>0.2446696184361882</v>
      </c>
      <c r="R8" s="4">
        <v>0</v>
      </c>
      <c r="S8" s="4">
        <v>0.13621941457204498</v>
      </c>
      <c r="T8" s="4">
        <v>1.5903525198352233</v>
      </c>
    </row>
    <row r="9" spans="1:20" ht="15.5" x14ac:dyDescent="0.35">
      <c r="A9" s="4" t="s">
        <v>26</v>
      </c>
      <c r="B9" s="4">
        <v>0</v>
      </c>
      <c r="C9" s="4" t="s">
        <v>94</v>
      </c>
      <c r="D9" s="4" t="s">
        <v>153</v>
      </c>
      <c r="E9" s="4" t="s">
        <v>212</v>
      </c>
      <c r="F9" s="4">
        <v>0.4351408737746319</v>
      </c>
      <c r="G9" s="4">
        <v>7.6471040926630529</v>
      </c>
      <c r="H9" s="4">
        <v>5.4756195753101506</v>
      </c>
      <c r="I9" s="4">
        <v>0.40903242134815399</v>
      </c>
      <c r="J9" s="4">
        <v>6.4235674378369643</v>
      </c>
      <c r="K9" s="4">
        <v>3.3401279409391917</v>
      </c>
      <c r="L9" s="4">
        <v>2.6108452426477913E-2</v>
      </c>
      <c r="M9" s="4">
        <v>1.2235366548260884</v>
      </c>
      <c r="N9" s="4">
        <v>2.1354916343709585</v>
      </c>
      <c r="O9" s="4">
        <v>0</v>
      </c>
      <c r="P9" s="4">
        <v>0.15294208185326105</v>
      </c>
      <c r="Q9" s="4">
        <v>0.21902478301240602</v>
      </c>
      <c r="R9" s="4">
        <v>0</v>
      </c>
      <c r="S9" s="4">
        <v>0.12235366548260886</v>
      </c>
      <c r="T9" s="4">
        <v>1.4236610895806392</v>
      </c>
    </row>
    <row r="10" spans="1:20" ht="15.5" x14ac:dyDescent="0.35">
      <c r="A10" s="4" t="s">
        <v>26</v>
      </c>
      <c r="B10" s="4">
        <v>0</v>
      </c>
      <c r="C10" s="4" t="s">
        <v>95</v>
      </c>
      <c r="D10" s="4" t="s">
        <v>154</v>
      </c>
      <c r="E10" s="4" t="s">
        <v>213</v>
      </c>
      <c r="F10" s="4">
        <v>0.39185959734299869</v>
      </c>
      <c r="G10" s="4">
        <v>6.8592092198797223</v>
      </c>
      <c r="H10" s="4">
        <v>4.8966372549039106</v>
      </c>
      <c r="I10" s="4">
        <v>0.36834802150241874</v>
      </c>
      <c r="J10" s="4">
        <v>5.7617357446989663</v>
      </c>
      <c r="K10" s="4">
        <v>2.9869487254913856</v>
      </c>
      <c r="L10" s="4">
        <v>2.3511575840579921E-2</v>
      </c>
      <c r="M10" s="4">
        <v>1.0974734751807556</v>
      </c>
      <c r="N10" s="4">
        <v>1.909688529412525</v>
      </c>
      <c r="O10" s="4">
        <v>0</v>
      </c>
      <c r="P10" s="4">
        <v>0.13718418439759444</v>
      </c>
      <c r="Q10" s="4">
        <v>0.19586549019615643</v>
      </c>
      <c r="R10" s="4">
        <v>0</v>
      </c>
      <c r="S10" s="4">
        <v>0.10974734751807556</v>
      </c>
      <c r="T10" s="4">
        <v>1.2731256862750169</v>
      </c>
    </row>
    <row r="11" spans="1:20" ht="15.5" x14ac:dyDescent="0.35">
      <c r="A11" s="4" t="s">
        <v>26</v>
      </c>
      <c r="B11" s="4">
        <v>0</v>
      </c>
      <c r="C11" s="4" t="s">
        <v>96</v>
      </c>
      <c r="D11" s="4" t="s">
        <v>155</v>
      </c>
      <c r="E11" s="4" t="s">
        <v>214</v>
      </c>
      <c r="F11" s="4">
        <v>0.35230694642494792</v>
      </c>
      <c r="G11" s="4">
        <v>6.1448823619160819</v>
      </c>
      <c r="H11" s="4">
        <v>4.3748435808315884</v>
      </c>
      <c r="I11" s="4">
        <v>0.33116852963945104</v>
      </c>
      <c r="J11" s="4">
        <v>5.1617011840095088</v>
      </c>
      <c r="K11" s="4">
        <v>2.6686545843072689</v>
      </c>
      <c r="L11" s="4">
        <v>2.1138416785496876E-2</v>
      </c>
      <c r="M11" s="4">
        <v>0.98318117790657311</v>
      </c>
      <c r="N11" s="4">
        <v>1.7061889965243193</v>
      </c>
      <c r="O11" s="4">
        <v>0</v>
      </c>
      <c r="P11" s="4">
        <v>0.12289764723832164</v>
      </c>
      <c r="Q11" s="4">
        <v>0.17499374323326353</v>
      </c>
      <c r="R11" s="4">
        <v>0</v>
      </c>
      <c r="S11" s="4">
        <v>9.8318117790657314E-2</v>
      </c>
      <c r="T11" s="4">
        <v>1.1374593310162131</v>
      </c>
    </row>
    <row r="12" spans="1:20" ht="15.5" x14ac:dyDescent="0.35">
      <c r="A12" s="4" t="s">
        <v>26</v>
      </c>
      <c r="B12" s="4">
        <v>0</v>
      </c>
      <c r="C12" s="4" t="s">
        <v>97</v>
      </c>
      <c r="D12" s="4" t="s">
        <v>156</v>
      </c>
      <c r="E12" s="4" t="s">
        <v>215</v>
      </c>
      <c r="F12" s="4">
        <v>0.31628258292898337</v>
      </c>
      <c r="G12" s="4">
        <v>5.4988622832755283</v>
      </c>
      <c r="H12" s="4">
        <v>3.905446912769218</v>
      </c>
      <c r="I12" s="4">
        <v>0.29730562795324433</v>
      </c>
      <c r="J12" s="4">
        <v>4.6190443179514435</v>
      </c>
      <c r="K12" s="4">
        <v>2.3823226167892231</v>
      </c>
      <c r="L12" s="4">
        <v>1.8976954975739001E-2</v>
      </c>
      <c r="M12" s="4">
        <v>0.87981796532408452</v>
      </c>
      <c r="N12" s="4">
        <v>1.5231242959799949</v>
      </c>
      <c r="O12" s="4">
        <v>0</v>
      </c>
      <c r="P12" s="4">
        <v>0.10997724566551056</v>
      </c>
      <c r="Q12" s="4">
        <v>0.15621787651076871</v>
      </c>
      <c r="R12" s="4">
        <v>0</v>
      </c>
      <c r="S12" s="4">
        <v>8.7981796532408452E-2</v>
      </c>
      <c r="T12" s="4">
        <v>1.0154161973199967</v>
      </c>
    </row>
    <row r="13" spans="1:20" ht="15.5" x14ac:dyDescent="0.35">
      <c r="A13" s="4" t="s">
        <v>26</v>
      </c>
      <c r="B13" s="4">
        <v>0</v>
      </c>
      <c r="C13" s="4" t="s">
        <v>98</v>
      </c>
      <c r="D13" s="4" t="s">
        <v>157</v>
      </c>
      <c r="E13" s="4" t="s">
        <v>216</v>
      </c>
      <c r="F13" s="4">
        <v>0.2835691089424846</v>
      </c>
      <c r="G13" s="4">
        <v>4.9159047806386909</v>
      </c>
      <c r="H13" s="4">
        <v>3.4838687833189304</v>
      </c>
      <c r="I13" s="4">
        <v>0.26655496240593551</v>
      </c>
      <c r="J13" s="4">
        <v>4.1293600157365002</v>
      </c>
      <c r="K13" s="4">
        <v>2.1251599578245473</v>
      </c>
      <c r="L13" s="4">
        <v>1.7014146536549077E-2</v>
      </c>
      <c r="M13" s="4">
        <v>0.78654476490219061</v>
      </c>
      <c r="N13" s="4">
        <v>1.3587088254943827</v>
      </c>
      <c r="O13" s="4">
        <v>0</v>
      </c>
      <c r="P13" s="4">
        <v>9.8318095612773826E-2</v>
      </c>
      <c r="Q13" s="4">
        <v>0.13935475133275721</v>
      </c>
      <c r="R13" s="4">
        <v>0</v>
      </c>
      <c r="S13" s="4">
        <v>7.8654476490219061E-2</v>
      </c>
      <c r="T13" s="4">
        <v>0.90580588366292192</v>
      </c>
    </row>
    <row r="14" spans="1:20" ht="15.5" x14ac:dyDescent="0.35">
      <c r="A14" s="4" t="s">
        <v>26</v>
      </c>
      <c r="B14" s="4">
        <v>0</v>
      </c>
      <c r="C14" s="4" t="s">
        <v>99</v>
      </c>
      <c r="D14" s="4" t="s">
        <v>158</v>
      </c>
      <c r="E14" s="4" t="s">
        <v>217</v>
      </c>
      <c r="F14" s="4">
        <v>0.25394046568734163</v>
      </c>
      <c r="G14" s="4">
        <v>4.3908825723693443</v>
      </c>
      <c r="H14" s="4">
        <v>3.1057809723015364</v>
      </c>
      <c r="I14" s="4">
        <v>0.23870403774610113</v>
      </c>
      <c r="J14" s="4">
        <v>3.6883413607902491</v>
      </c>
      <c r="K14" s="4">
        <v>1.8945263931039371</v>
      </c>
      <c r="L14" s="4">
        <v>1.5236427941240497E-2</v>
      </c>
      <c r="M14" s="4">
        <v>0.7025412115790951</v>
      </c>
      <c r="N14" s="4">
        <v>1.211254579197599</v>
      </c>
      <c r="O14" s="4">
        <v>0</v>
      </c>
      <c r="P14" s="4">
        <v>8.7817651447386888E-2</v>
      </c>
      <c r="Q14" s="4">
        <v>0.12423123889206146</v>
      </c>
      <c r="R14" s="4">
        <v>0</v>
      </c>
      <c r="S14" s="4">
        <v>7.0254121157909508E-2</v>
      </c>
      <c r="T14" s="4">
        <v>0.80750305279839951</v>
      </c>
    </row>
    <row r="15" spans="1:20" ht="15.5" x14ac:dyDescent="0.35">
      <c r="A15" s="4" t="s">
        <v>26</v>
      </c>
      <c r="B15" s="4">
        <v>0</v>
      </c>
      <c r="C15" s="4" t="s">
        <v>100</v>
      </c>
      <c r="D15" s="4" t="s">
        <v>159</v>
      </c>
      <c r="E15" s="4" t="s">
        <v>218</v>
      </c>
      <c r="F15" s="4">
        <v>0.22716851905636676</v>
      </c>
      <c r="G15" s="4">
        <v>3.9188582443458611</v>
      </c>
      <c r="H15" s="4">
        <v>2.7671280840448627</v>
      </c>
      <c r="I15" s="4">
        <v>0.21353840791298473</v>
      </c>
      <c r="J15" s="4">
        <v>3.291840925250523</v>
      </c>
      <c r="K15" s="4">
        <v>1.6879481312673661</v>
      </c>
      <c r="L15" s="4">
        <v>1.3630111143382004E-2</v>
      </c>
      <c r="M15" s="4">
        <v>0.62701731909533776</v>
      </c>
      <c r="N15" s="4">
        <v>1.0791799527774963</v>
      </c>
      <c r="O15" s="4">
        <v>0</v>
      </c>
      <c r="P15" s="4">
        <v>7.8377164886917219E-2</v>
      </c>
      <c r="Q15" s="4">
        <v>0.11068512336179451</v>
      </c>
      <c r="R15" s="4">
        <v>0</v>
      </c>
      <c r="S15" s="4">
        <v>6.2701731909533778E-2</v>
      </c>
      <c r="T15" s="4">
        <v>0.71945330185166434</v>
      </c>
    </row>
    <row r="16" spans="1:20" ht="15.5" x14ac:dyDescent="0.35">
      <c r="A16" s="4" t="s">
        <v>26</v>
      </c>
      <c r="B16" s="4">
        <v>0</v>
      </c>
      <c r="C16" s="4" t="s">
        <v>101</v>
      </c>
      <c r="D16" s="4" t="s">
        <v>160</v>
      </c>
      <c r="E16" s="4" t="s">
        <v>219</v>
      </c>
      <c r="F16" s="4">
        <v>0.20302762406282626</v>
      </c>
      <c r="G16" s="4">
        <v>3.4951264455570237</v>
      </c>
      <c r="H16" s="4">
        <v>2.4641324069489681</v>
      </c>
      <c r="I16" s="4">
        <v>0.19084596661905667</v>
      </c>
      <c r="J16" s="4">
        <v>2.9359062142679</v>
      </c>
      <c r="K16" s="4">
        <v>1.5031207682388705</v>
      </c>
      <c r="L16" s="4">
        <v>1.2181657443769575E-2</v>
      </c>
      <c r="M16" s="4">
        <v>0.55922023128912379</v>
      </c>
      <c r="N16" s="4">
        <v>0.96101163871009743</v>
      </c>
      <c r="O16" s="4">
        <v>0</v>
      </c>
      <c r="P16" s="4">
        <v>6.9902528911140474E-2</v>
      </c>
      <c r="Q16" s="4">
        <v>9.8565296277958722E-2</v>
      </c>
      <c r="R16" s="4">
        <v>0</v>
      </c>
      <c r="S16" s="4">
        <v>5.5922023128912382E-2</v>
      </c>
      <c r="T16" s="4">
        <v>0.64067442580673173</v>
      </c>
    </row>
    <row r="17" spans="1:20" ht="15.5" x14ac:dyDescent="0.35">
      <c r="A17" s="4" t="s">
        <v>26</v>
      </c>
      <c r="B17" s="4">
        <v>0</v>
      </c>
      <c r="C17" s="4" t="s">
        <v>102</v>
      </c>
      <c r="D17" s="4" t="s">
        <v>161</v>
      </c>
      <c r="E17" s="4" t="s">
        <v>220</v>
      </c>
      <c r="F17" s="4">
        <v>0.18129952525437479</v>
      </c>
      <c r="G17" s="4">
        <v>3.1152679896472999</v>
      </c>
      <c r="H17" s="4">
        <v>2.1933118482664864</v>
      </c>
      <c r="I17" s="4">
        <v>0.1704215537391123</v>
      </c>
      <c r="J17" s="4">
        <v>2.616825111303732</v>
      </c>
      <c r="K17" s="4">
        <v>1.3379202274425566</v>
      </c>
      <c r="L17" s="4">
        <v>1.0877971515262487E-2</v>
      </c>
      <c r="M17" s="4">
        <v>0.49844287834356799</v>
      </c>
      <c r="N17" s="4">
        <v>0.85539162082392961</v>
      </c>
      <c r="O17" s="4">
        <v>0</v>
      </c>
      <c r="P17" s="4">
        <v>6.2305359792945998E-2</v>
      </c>
      <c r="Q17" s="4">
        <v>8.7732473930659458E-2</v>
      </c>
      <c r="R17" s="4">
        <v>0</v>
      </c>
      <c r="S17" s="4">
        <v>4.98442878343568E-2</v>
      </c>
      <c r="T17" s="4">
        <v>0.57026108054928648</v>
      </c>
    </row>
    <row r="18" spans="1:20" ht="15.5" x14ac:dyDescent="0.35">
      <c r="A18" s="4" t="s">
        <v>26</v>
      </c>
      <c r="B18" s="4">
        <v>0</v>
      </c>
      <c r="C18" s="4" t="s">
        <v>103</v>
      </c>
      <c r="D18" s="4" t="s">
        <v>162</v>
      </c>
      <c r="E18" s="4" t="s">
        <v>221</v>
      </c>
      <c r="F18" s="4">
        <v>0.16177547749806034</v>
      </c>
      <c r="G18" s="4">
        <v>2.7751581677511843</v>
      </c>
      <c r="H18" s="4">
        <v>1.9514677562109664</v>
      </c>
      <c r="I18" s="4">
        <v>0.1520689488481767</v>
      </c>
      <c r="J18" s="4">
        <v>2.3311328609109947</v>
      </c>
      <c r="K18" s="4">
        <v>1.1903953312886895</v>
      </c>
      <c r="L18" s="4">
        <v>9.7065286498836199E-3</v>
      </c>
      <c r="M18" s="4">
        <v>0.44402530684018948</v>
      </c>
      <c r="N18" s="4">
        <v>0.76107242492227678</v>
      </c>
      <c r="O18" s="4">
        <v>0</v>
      </c>
      <c r="P18" s="4">
        <v>5.5503163355023685E-2</v>
      </c>
      <c r="Q18" s="4">
        <v>7.8058710248438662E-2</v>
      </c>
      <c r="R18" s="4">
        <v>0</v>
      </c>
      <c r="S18" s="4">
        <v>4.4402530684018948E-2</v>
      </c>
      <c r="T18" s="4">
        <v>0.50738161661485126</v>
      </c>
    </row>
    <row r="19" spans="1:20" ht="15.5" x14ac:dyDescent="0.35">
      <c r="A19" s="4" t="s">
        <v>26</v>
      </c>
      <c r="B19" s="4">
        <v>0</v>
      </c>
      <c r="C19" s="4" t="s">
        <v>104</v>
      </c>
      <c r="D19" s="4" t="s">
        <v>163</v>
      </c>
      <c r="E19" s="4" t="s">
        <v>222</v>
      </c>
      <c r="F19" s="4">
        <v>0.14425748167592209</v>
      </c>
      <c r="G19" s="4">
        <v>2.4709643972984803</v>
      </c>
      <c r="H19" s="4">
        <v>1.7356685872889257</v>
      </c>
      <c r="I19" s="4">
        <v>0.13560203277536675</v>
      </c>
      <c r="J19" s="4">
        <v>2.0756100937307234</v>
      </c>
      <c r="K19" s="4">
        <v>1.0587578382462446</v>
      </c>
      <c r="L19" s="4">
        <v>8.6554489005553244E-3</v>
      </c>
      <c r="M19" s="4">
        <v>0.39535430356775686</v>
      </c>
      <c r="N19" s="4">
        <v>0.676910749042681</v>
      </c>
      <c r="O19" s="4">
        <v>0</v>
      </c>
      <c r="P19" s="4">
        <v>4.9419287945969607E-2</v>
      </c>
      <c r="Q19" s="4">
        <v>6.942674349155703E-2</v>
      </c>
      <c r="R19" s="4">
        <v>0</v>
      </c>
      <c r="S19" s="4">
        <v>3.9535430356775682E-2</v>
      </c>
      <c r="T19" s="4">
        <v>0.45127383269512072</v>
      </c>
    </row>
    <row r="20" spans="1:20" ht="15.5" x14ac:dyDescent="0.35">
      <c r="A20" s="4" t="s">
        <v>26</v>
      </c>
      <c r="B20" s="4">
        <v>0</v>
      </c>
      <c r="C20" s="4" t="s">
        <v>105</v>
      </c>
      <c r="D20" s="4" t="s">
        <v>164</v>
      </c>
      <c r="E20" s="4" t="s">
        <v>223</v>
      </c>
      <c r="F20" s="4">
        <v>0.128559781613547</v>
      </c>
      <c r="G20" s="4">
        <v>2.1991527148698946</v>
      </c>
      <c r="H20" s="4">
        <v>1.543242710332116</v>
      </c>
      <c r="I20" s="4">
        <v>0.12084619471673418</v>
      </c>
      <c r="J20" s="4">
        <v>1.8472882804907114</v>
      </c>
      <c r="K20" s="4">
        <v>0.94137805330259072</v>
      </c>
      <c r="L20" s="4">
        <v>7.7135868968128199E-3</v>
      </c>
      <c r="M20" s="4">
        <v>0.35186443437918313</v>
      </c>
      <c r="N20" s="4">
        <v>0.60186465702952519</v>
      </c>
      <c r="O20" s="4">
        <v>0</v>
      </c>
      <c r="P20" s="4">
        <v>4.3983054297397892E-2</v>
      </c>
      <c r="Q20" s="4">
        <v>6.1729708413284644E-2</v>
      </c>
      <c r="R20" s="4">
        <v>0</v>
      </c>
      <c r="S20" s="4">
        <v>3.5186443437918317E-2</v>
      </c>
      <c r="T20" s="4">
        <v>0.40124310468635016</v>
      </c>
    </row>
    <row r="21" spans="1:20" ht="15.5" x14ac:dyDescent="0.35">
      <c r="A21" s="4" t="s">
        <v>26</v>
      </c>
      <c r="B21" s="4">
        <v>0</v>
      </c>
      <c r="C21" s="4" t="s">
        <v>106</v>
      </c>
      <c r="D21" s="4" t="s">
        <v>165</v>
      </c>
      <c r="E21" s="4" t="s">
        <v>224</v>
      </c>
      <c r="F21" s="4">
        <v>0.11450942137707891</v>
      </c>
      <c r="G21" s="4">
        <v>1.9564808099679474</v>
      </c>
      <c r="H21" s="4">
        <v>1.3717636332722378</v>
      </c>
      <c r="I21" s="4">
        <v>0.10763885609445417</v>
      </c>
      <c r="J21" s="4">
        <v>1.6434438803730758</v>
      </c>
      <c r="K21" s="4">
        <v>0.83677581629606501</v>
      </c>
      <c r="L21" s="4">
        <v>6.8705652826247347E-3</v>
      </c>
      <c r="M21" s="4">
        <v>0.31303692959487156</v>
      </c>
      <c r="N21" s="4">
        <v>0.5349878169761727</v>
      </c>
      <c r="O21" s="4">
        <v>0</v>
      </c>
      <c r="P21" s="4">
        <v>3.9129616199358945E-2</v>
      </c>
      <c r="Q21" s="4">
        <v>5.4870545330889517E-2</v>
      </c>
      <c r="R21" s="4">
        <v>0</v>
      </c>
      <c r="S21" s="4">
        <v>3.1303692959487157E-2</v>
      </c>
      <c r="T21" s="4">
        <v>0.35665854465078184</v>
      </c>
    </row>
    <row r="22" spans="1:20" ht="15.5" x14ac:dyDescent="0.35">
      <c r="A22" s="4" t="s">
        <v>26</v>
      </c>
      <c r="B22" s="4">
        <v>0</v>
      </c>
      <c r="C22" s="4" t="s">
        <v>107</v>
      </c>
      <c r="D22" s="4" t="s">
        <v>166</v>
      </c>
      <c r="E22" s="4" t="s">
        <v>225</v>
      </c>
      <c r="F22" s="4">
        <v>0.10194638802146314</v>
      </c>
      <c r="G22" s="4">
        <v>1.7399867133166143</v>
      </c>
      <c r="H22" s="4">
        <v>1.2190339948280147</v>
      </c>
      <c r="I22" s="4">
        <v>9.5829604740175336E-2</v>
      </c>
      <c r="J22" s="4">
        <v>1.4615888391859559</v>
      </c>
      <c r="K22" s="4">
        <v>0.74361073684508894</v>
      </c>
      <c r="L22" s="4">
        <v>6.116783281287788E-3</v>
      </c>
      <c r="M22" s="4">
        <v>0.27839787413065831</v>
      </c>
      <c r="N22" s="4">
        <v>0.47542325798292567</v>
      </c>
      <c r="O22" s="4">
        <v>0</v>
      </c>
      <c r="P22" s="4">
        <v>3.4799734266332288E-2</v>
      </c>
      <c r="Q22" s="4">
        <v>4.8761359793120587E-2</v>
      </c>
      <c r="R22" s="4">
        <v>0</v>
      </c>
      <c r="S22" s="4">
        <v>2.7839787413065829E-2</v>
      </c>
      <c r="T22" s="4">
        <v>0.31694883865528384</v>
      </c>
    </row>
    <row r="23" spans="1:20" ht="15.5" x14ac:dyDescent="0.35">
      <c r="A23" s="4" t="s">
        <v>26</v>
      </c>
      <c r="B23" s="4">
        <v>0</v>
      </c>
      <c r="C23" s="4" t="s">
        <v>108</v>
      </c>
      <c r="D23" s="4" t="s">
        <v>167</v>
      </c>
      <c r="E23" s="4" t="s">
        <v>226</v>
      </c>
      <c r="F23" s="4">
        <v>9.0723444246151905E-2</v>
      </c>
      <c r="G23" s="4">
        <v>1.5469745498379905</v>
      </c>
      <c r="H23" s="4">
        <v>1.0830690091246453</v>
      </c>
      <c r="I23" s="4">
        <v>8.5280037591382779E-2</v>
      </c>
      <c r="J23" s="4">
        <v>1.2994586218639119</v>
      </c>
      <c r="K23" s="4">
        <v>0.66067209556603368</v>
      </c>
      <c r="L23" s="4">
        <v>5.4434066547691144E-3</v>
      </c>
      <c r="M23" s="4">
        <v>0.24751592797407848</v>
      </c>
      <c r="N23" s="4">
        <v>0.42239691355861164</v>
      </c>
      <c r="O23" s="4">
        <v>0</v>
      </c>
      <c r="P23" s="4">
        <v>3.093949099675981E-2</v>
      </c>
      <c r="Q23" s="4">
        <v>4.3322760364985814E-2</v>
      </c>
      <c r="R23" s="4">
        <v>0</v>
      </c>
      <c r="S23" s="4">
        <v>2.4751592797407851E-2</v>
      </c>
      <c r="T23" s="4">
        <v>0.28159794237240782</v>
      </c>
    </row>
    <row r="24" spans="1:20" ht="15.5" x14ac:dyDescent="0.35">
      <c r="A24" s="4" t="s">
        <v>26</v>
      </c>
      <c r="B24" s="4">
        <v>0</v>
      </c>
      <c r="C24" s="4" t="s">
        <v>109</v>
      </c>
      <c r="D24" s="4" t="s">
        <v>168</v>
      </c>
      <c r="E24" s="4" t="s">
        <v>227</v>
      </c>
      <c r="F24" s="4">
        <v>8.0705736125175023E-2</v>
      </c>
      <c r="G24" s="4">
        <v>1.3749984659418766</v>
      </c>
      <c r="H24" s="4">
        <v>0.96207988270523859</v>
      </c>
      <c r="I24" s="4">
        <v>7.5863391957664519E-2</v>
      </c>
      <c r="J24" s="4">
        <v>1.1549987113911764</v>
      </c>
      <c r="K24" s="4">
        <v>0.58686872845019555</v>
      </c>
      <c r="L24" s="4">
        <v>4.8423441675105013E-3</v>
      </c>
      <c r="M24" s="4">
        <v>0.21999975455070025</v>
      </c>
      <c r="N24" s="4">
        <v>0.37521115425504303</v>
      </c>
      <c r="O24" s="4">
        <v>0</v>
      </c>
      <c r="P24" s="4">
        <v>2.7499969318837532E-2</v>
      </c>
      <c r="Q24" s="4">
        <v>3.8483195308209546E-2</v>
      </c>
      <c r="R24" s="4">
        <v>0</v>
      </c>
      <c r="S24" s="4">
        <v>2.1999975455070025E-2</v>
      </c>
      <c r="T24" s="4">
        <v>0.25014076950336206</v>
      </c>
    </row>
    <row r="25" spans="1:20" ht="15.5" x14ac:dyDescent="0.35">
      <c r="A25" s="4" t="s">
        <v>26</v>
      </c>
      <c r="B25" s="4">
        <v>0</v>
      </c>
      <c r="C25" s="4" t="s">
        <v>110</v>
      </c>
      <c r="D25" s="4" t="s">
        <v>169</v>
      </c>
      <c r="E25" s="4" t="s">
        <v>228</v>
      </c>
      <c r="F25" s="4">
        <v>7.1770244199081221E-2</v>
      </c>
      <c r="G25" s="4">
        <v>1.2218455852517787</v>
      </c>
      <c r="H25" s="4">
        <v>0.85445758165904784</v>
      </c>
      <c r="I25" s="4">
        <v>6.7464029547136345E-2</v>
      </c>
      <c r="J25" s="4">
        <v>1.0263502916114939</v>
      </c>
      <c r="K25" s="4">
        <v>0.52121912481201915</v>
      </c>
      <c r="L25" s="4">
        <v>4.3062146519448731E-3</v>
      </c>
      <c r="M25" s="4">
        <v>0.19549529364028459</v>
      </c>
      <c r="N25" s="4">
        <v>0.33323845684702863</v>
      </c>
      <c r="O25" s="4">
        <v>0</v>
      </c>
      <c r="P25" s="4">
        <v>2.4436911705035574E-2</v>
      </c>
      <c r="Q25" s="4">
        <v>3.4178303266361912E-2</v>
      </c>
      <c r="R25" s="4">
        <v>0</v>
      </c>
      <c r="S25" s="4">
        <v>1.954952936402846E-2</v>
      </c>
      <c r="T25" s="4">
        <v>0.22215897123135245</v>
      </c>
    </row>
    <row r="26" spans="1:20" ht="15.5" x14ac:dyDescent="0.35">
      <c r="A26" s="4" t="s">
        <v>26</v>
      </c>
      <c r="B26" s="4">
        <v>0</v>
      </c>
      <c r="C26" s="4" t="s">
        <v>111</v>
      </c>
      <c r="D26" s="4" t="s">
        <v>170</v>
      </c>
      <c r="E26" s="4" t="s">
        <v>229</v>
      </c>
      <c r="F26" s="4">
        <v>6.3805131876564961E-2</v>
      </c>
      <c r="G26" s="4">
        <v>1.085518637410432</v>
      </c>
      <c r="H26" s="4">
        <v>0.7587572137283588</v>
      </c>
      <c r="I26" s="4">
        <v>5.9976823963971061E-2</v>
      </c>
      <c r="J26" s="4">
        <v>0.91183565542476286</v>
      </c>
      <c r="K26" s="4">
        <v>0.46284190037429884</v>
      </c>
      <c r="L26" s="4">
        <v>3.8283079125938976E-3</v>
      </c>
      <c r="M26" s="4">
        <v>0.17368298198566912</v>
      </c>
      <c r="N26" s="4">
        <v>0.29591531335405991</v>
      </c>
      <c r="O26" s="4">
        <v>0</v>
      </c>
      <c r="P26" s="4">
        <v>2.1710372748208639E-2</v>
      </c>
      <c r="Q26" s="4">
        <v>3.0350288549134352E-2</v>
      </c>
      <c r="R26" s="4">
        <v>0</v>
      </c>
      <c r="S26" s="4">
        <v>1.7368298198566914E-2</v>
      </c>
      <c r="T26" s="4">
        <v>0.19727687556937329</v>
      </c>
    </row>
    <row r="27" spans="1:20" ht="15.5" x14ac:dyDescent="0.35">
      <c r="A27" s="4" t="s">
        <v>26</v>
      </c>
      <c r="B27" s="4">
        <v>0</v>
      </c>
      <c r="C27" s="4" t="s">
        <v>112</v>
      </c>
      <c r="D27" s="4" t="s">
        <v>171</v>
      </c>
      <c r="E27" s="4" t="s">
        <v>230</v>
      </c>
      <c r="F27" s="4">
        <v>5.6709033109675712E-2</v>
      </c>
      <c r="G27" s="4">
        <v>0.96421873551182724</v>
      </c>
      <c r="H27" s="4">
        <v>0.67368320201789544</v>
      </c>
      <c r="I27" s="4">
        <v>5.3306491123095164E-2</v>
      </c>
      <c r="J27" s="4">
        <v>0.8099437378299349</v>
      </c>
      <c r="K27" s="4">
        <v>0.41094675323091623</v>
      </c>
      <c r="L27" s="4">
        <v>3.4025419865805428E-3</v>
      </c>
      <c r="M27" s="4">
        <v>0.15427499768189237</v>
      </c>
      <c r="N27" s="4">
        <v>0.26273644878697922</v>
      </c>
      <c r="O27" s="4">
        <v>0</v>
      </c>
      <c r="P27" s="4">
        <v>1.9284374710236547E-2</v>
      </c>
      <c r="Q27" s="4">
        <v>2.6947328080715819E-2</v>
      </c>
      <c r="R27" s="4">
        <v>0</v>
      </c>
      <c r="S27" s="4">
        <v>1.5427499768189237E-2</v>
      </c>
      <c r="T27" s="4">
        <v>0.17515763252465283</v>
      </c>
    </row>
    <row r="28" spans="1:20" ht="15.5" x14ac:dyDescent="0.35">
      <c r="A28" s="4" t="s">
        <v>26</v>
      </c>
      <c r="B28" s="4">
        <v>0</v>
      </c>
      <c r="C28" s="4" t="s">
        <v>113</v>
      </c>
      <c r="D28" s="4" t="s">
        <v>172</v>
      </c>
      <c r="E28" s="4" t="s">
        <v>231</v>
      </c>
      <c r="F28" s="4">
        <v>5.0390311430877813E-2</v>
      </c>
      <c r="G28" s="4">
        <v>0.8563286429979784</v>
      </c>
      <c r="H28" s="4">
        <v>0.59807535899253361</v>
      </c>
      <c r="I28" s="4">
        <v>4.736689274502514E-2</v>
      </c>
      <c r="J28" s="4">
        <v>0.71931606011830185</v>
      </c>
      <c r="K28" s="4">
        <v>0.3648259689854455</v>
      </c>
      <c r="L28" s="4">
        <v>3.0234186858526689E-3</v>
      </c>
      <c r="M28" s="4">
        <v>0.13701258287967655</v>
      </c>
      <c r="N28" s="4">
        <v>0.23324939000708808</v>
      </c>
      <c r="O28" s="4">
        <v>0</v>
      </c>
      <c r="P28" s="4">
        <v>1.7126572859959568E-2</v>
      </c>
      <c r="Q28" s="4">
        <v>2.3923014359701344E-2</v>
      </c>
      <c r="R28" s="4">
        <v>0</v>
      </c>
      <c r="S28" s="4">
        <v>1.3701258287967654E-2</v>
      </c>
      <c r="T28" s="4">
        <v>0.15549959333805874</v>
      </c>
    </row>
    <row r="29" spans="1:20" ht="15.5" x14ac:dyDescent="0.35">
      <c r="A29" s="4" t="s">
        <v>26</v>
      </c>
      <c r="B29" s="4">
        <v>0</v>
      </c>
      <c r="C29" s="4" t="s">
        <v>114</v>
      </c>
      <c r="D29" s="4" t="s">
        <v>173</v>
      </c>
      <c r="E29" s="4" t="s">
        <v>232</v>
      </c>
      <c r="F29" s="4">
        <v>4.4766314406108211E-2</v>
      </c>
      <c r="G29" s="4">
        <v>0.76039676491467334</v>
      </c>
      <c r="H29" s="4">
        <v>0.53089591797911351</v>
      </c>
      <c r="I29" s="4">
        <v>4.2080335541741717E-2</v>
      </c>
      <c r="J29" s="4">
        <v>0.63873328252832562</v>
      </c>
      <c r="K29" s="4">
        <v>0.32384650996725922</v>
      </c>
      <c r="L29" s="4">
        <v>2.6859788643664928E-3</v>
      </c>
      <c r="M29" s="4">
        <v>0.12166348238634773</v>
      </c>
      <c r="N29" s="4">
        <v>0.20704940801185426</v>
      </c>
      <c r="O29" s="4">
        <v>0</v>
      </c>
      <c r="P29" s="4">
        <v>1.5207935298293467E-2</v>
      </c>
      <c r="Q29" s="4">
        <v>2.1235836719164541E-2</v>
      </c>
      <c r="R29" s="4">
        <v>0</v>
      </c>
      <c r="S29" s="4">
        <v>1.2166348238634774E-2</v>
      </c>
      <c r="T29" s="4">
        <v>0.13803293867456951</v>
      </c>
    </row>
    <row r="30" spans="1:20" ht="15.5" x14ac:dyDescent="0.35">
      <c r="A30" s="4" t="s">
        <v>26</v>
      </c>
      <c r="B30" s="4">
        <v>0</v>
      </c>
      <c r="C30" s="4" t="s">
        <v>115</v>
      </c>
      <c r="D30" s="4" t="s">
        <v>174</v>
      </c>
      <c r="E30" s="4" t="s">
        <v>233</v>
      </c>
      <c r="F30" s="4">
        <v>3.9762641101487479E-2</v>
      </c>
      <c r="G30" s="4">
        <v>0.67512201619185352</v>
      </c>
      <c r="H30" s="4">
        <v>0.47121754110689051</v>
      </c>
      <c r="I30" s="4">
        <v>3.7376882635398227E-2</v>
      </c>
      <c r="J30" s="4">
        <v>0.56710249360115694</v>
      </c>
      <c r="K30" s="4">
        <v>0.28744270007520323</v>
      </c>
      <c r="L30" s="4">
        <v>2.3857584660892488E-3</v>
      </c>
      <c r="M30" s="4">
        <v>0.10801952259069657</v>
      </c>
      <c r="N30" s="4">
        <v>0.18377484103168729</v>
      </c>
      <c r="O30" s="4">
        <v>0</v>
      </c>
      <c r="P30" s="4">
        <v>1.3502440323837071E-2</v>
      </c>
      <c r="Q30" s="4">
        <v>1.8848701644275621E-2</v>
      </c>
      <c r="R30" s="4">
        <v>0</v>
      </c>
      <c r="S30" s="4">
        <v>1.0801952259069656E-2</v>
      </c>
      <c r="T30" s="4">
        <v>0.12251656068779154</v>
      </c>
    </row>
    <row r="31" spans="1:20" ht="15.5" x14ac:dyDescent="0.35">
      <c r="A31" s="4" t="s">
        <v>26</v>
      </c>
      <c r="B31" s="4">
        <v>0</v>
      </c>
      <c r="C31" s="4" t="s">
        <v>116</v>
      </c>
      <c r="D31" s="4" t="s">
        <v>175</v>
      </c>
      <c r="E31" s="4" t="s">
        <v>234</v>
      </c>
      <c r="F31" s="4">
        <v>3.5312435034807341E-2</v>
      </c>
      <c r="G31" s="4">
        <v>0.59933965669334643</v>
      </c>
      <c r="H31" s="4">
        <v>0.41821229477922178</v>
      </c>
      <c r="I31" s="4">
        <v>3.3193688932718901E-2</v>
      </c>
      <c r="J31" s="4">
        <v>0.50344531162241102</v>
      </c>
      <c r="K31" s="4">
        <v>0.25510949981532527</v>
      </c>
      <c r="L31" s="4">
        <v>2.1187461020884405E-3</v>
      </c>
      <c r="M31" s="4">
        <v>9.589434507093543E-2</v>
      </c>
      <c r="N31" s="4">
        <v>0.16310279496389649</v>
      </c>
      <c r="O31" s="4">
        <v>0</v>
      </c>
      <c r="P31" s="4">
        <v>1.1986793133866929E-2</v>
      </c>
      <c r="Q31" s="4">
        <v>1.6728491791168872E-2</v>
      </c>
      <c r="R31" s="4">
        <v>0</v>
      </c>
      <c r="S31" s="4">
        <v>9.5894345070935434E-3</v>
      </c>
      <c r="T31" s="4">
        <v>0.10873519664259766</v>
      </c>
    </row>
    <row r="32" spans="1:20" ht="15.5" x14ac:dyDescent="0.35">
      <c r="A32" s="4" t="s">
        <v>26</v>
      </c>
      <c r="B32" s="4">
        <v>0</v>
      </c>
      <c r="C32" s="4" t="s">
        <v>117</v>
      </c>
      <c r="D32" s="4" t="s">
        <v>176</v>
      </c>
      <c r="E32" s="4" t="s">
        <v>235</v>
      </c>
      <c r="F32" s="4">
        <v>3.1355711062143389E-2</v>
      </c>
      <c r="G32" s="4">
        <v>0.53200813540090197</v>
      </c>
      <c r="H32" s="4">
        <v>0.37114156409755095</v>
      </c>
      <c r="I32" s="4">
        <v>2.9474368398414785E-2</v>
      </c>
      <c r="J32" s="4">
        <v>0.44688683373675764</v>
      </c>
      <c r="K32" s="4">
        <v>0.22639635409950606</v>
      </c>
      <c r="L32" s="4">
        <v>1.8813426637286034E-3</v>
      </c>
      <c r="M32" s="4">
        <v>8.5121301664144319E-2</v>
      </c>
      <c r="N32" s="4">
        <v>0.14474520999804485</v>
      </c>
      <c r="O32" s="4">
        <v>0</v>
      </c>
      <c r="P32" s="4">
        <v>1.064016270801804E-2</v>
      </c>
      <c r="Q32" s="4">
        <v>1.4845662563902039E-2</v>
      </c>
      <c r="R32" s="4">
        <v>0</v>
      </c>
      <c r="S32" s="4">
        <v>8.5121301664144323E-3</v>
      </c>
      <c r="T32" s="4">
        <v>9.6496806665363255E-2</v>
      </c>
    </row>
    <row r="33" spans="1:20" ht="15.5" x14ac:dyDescent="0.35">
      <c r="A33" s="4" t="s">
        <v>26</v>
      </c>
      <c r="B33" s="4">
        <v>0</v>
      </c>
      <c r="C33" s="4" t="s">
        <v>118</v>
      </c>
      <c r="D33" s="4" t="s">
        <v>177</v>
      </c>
      <c r="E33" s="4" t="s">
        <v>236</v>
      </c>
      <c r="F33" s="4">
        <v>2.7838721537360316E-2</v>
      </c>
      <c r="G33" s="4">
        <v>0.47219695109484328</v>
      </c>
      <c r="H33" s="4">
        <v>0.32934686430944621</v>
      </c>
      <c r="I33" s="4">
        <v>2.6168398245118695E-2</v>
      </c>
      <c r="J33" s="4">
        <v>0.39664543891966836</v>
      </c>
      <c r="K33" s="4">
        <v>0.2009015872287622</v>
      </c>
      <c r="L33" s="4">
        <v>1.670323292241619E-3</v>
      </c>
      <c r="M33" s="4">
        <v>7.5551512175174931E-2</v>
      </c>
      <c r="N33" s="4">
        <v>0.12844527708068401</v>
      </c>
      <c r="O33" s="4">
        <v>0</v>
      </c>
      <c r="P33" s="4">
        <v>9.4439390218968664E-3</v>
      </c>
      <c r="Q33" s="4">
        <v>1.3173874572377849E-2</v>
      </c>
      <c r="R33" s="4">
        <v>0</v>
      </c>
      <c r="S33" s="4">
        <v>7.5551512175174923E-3</v>
      </c>
      <c r="T33" s="4">
        <v>8.5630184720456012E-2</v>
      </c>
    </row>
    <row r="34" spans="1:20" ht="15.5" x14ac:dyDescent="0.35">
      <c r="A34" s="4" t="s">
        <v>26</v>
      </c>
      <c r="B34" s="4">
        <v>0</v>
      </c>
      <c r="C34" s="4" t="s">
        <v>119</v>
      </c>
      <c r="D34" s="4" t="s">
        <v>178</v>
      </c>
      <c r="E34" s="4" t="s">
        <v>237</v>
      </c>
      <c r="F34" s="4">
        <v>2.4713364707372579E-2</v>
      </c>
      <c r="G34" s="4">
        <v>0.4190755116468321</v>
      </c>
      <c r="H34" s="4">
        <v>0.29224149883671907</v>
      </c>
      <c r="I34" s="4">
        <v>2.3230562824930221E-2</v>
      </c>
      <c r="J34" s="4">
        <v>0.35202342978333895</v>
      </c>
      <c r="K34" s="4">
        <v>0.17826731429039863</v>
      </c>
      <c r="L34" s="4">
        <v>1.4828018824423546E-3</v>
      </c>
      <c r="M34" s="4">
        <v>6.7052081863493138E-2</v>
      </c>
      <c r="N34" s="4">
        <v>0.11397418454632043</v>
      </c>
      <c r="O34" s="4">
        <v>0</v>
      </c>
      <c r="P34" s="4">
        <v>8.3815102329366422E-3</v>
      </c>
      <c r="Q34" s="4">
        <v>1.1689659953468764E-2</v>
      </c>
      <c r="R34" s="4">
        <v>0</v>
      </c>
      <c r="S34" s="4">
        <v>6.7052081863493134E-3</v>
      </c>
      <c r="T34" s="4">
        <v>7.598278969754696E-2</v>
      </c>
    </row>
    <row r="35" spans="1:20" ht="15.5" x14ac:dyDescent="0.35">
      <c r="A35" s="4" t="s">
        <v>26</v>
      </c>
      <c r="B35" s="4">
        <v>0</v>
      </c>
      <c r="C35" s="4" t="s">
        <v>120</v>
      </c>
      <c r="D35" s="4" t="s">
        <v>179</v>
      </c>
      <c r="E35" s="4" t="s">
        <v>238</v>
      </c>
      <c r="F35" s="4">
        <v>2.1936636524099318E-2</v>
      </c>
      <c r="G35" s="4">
        <v>0.37190295640339271</v>
      </c>
      <c r="H35" s="4">
        <v>0.25930300857019495</v>
      </c>
      <c r="I35" s="4">
        <v>2.0620438332653358E-2</v>
      </c>
      <c r="J35" s="4">
        <v>0.31239848337884984</v>
      </c>
      <c r="K35" s="4">
        <v>0.15817483522781892</v>
      </c>
      <c r="L35" s="4">
        <v>1.3161981914459591E-3</v>
      </c>
      <c r="M35" s="4">
        <v>5.9504473024542835E-2</v>
      </c>
      <c r="N35" s="4">
        <v>0.10112817334237602</v>
      </c>
      <c r="O35" s="4">
        <v>0</v>
      </c>
      <c r="P35" s="4">
        <v>7.4380591280678544E-3</v>
      </c>
      <c r="Q35" s="4">
        <v>1.0372120342807798E-2</v>
      </c>
      <c r="R35" s="4">
        <v>0</v>
      </c>
      <c r="S35" s="4">
        <v>5.9504473024542832E-3</v>
      </c>
      <c r="T35" s="4">
        <v>6.7418782228250693E-2</v>
      </c>
    </row>
    <row r="36" spans="1:20" ht="15.5" x14ac:dyDescent="0.35">
      <c r="A36" s="4" t="s">
        <v>26</v>
      </c>
      <c r="B36" s="4">
        <v>0</v>
      </c>
      <c r="C36" s="4" t="s">
        <v>121</v>
      </c>
      <c r="D36" s="4" t="s">
        <v>180</v>
      </c>
      <c r="E36" s="4" t="s">
        <v>239</v>
      </c>
      <c r="F36" s="4">
        <v>1.9470125744022761E-2</v>
      </c>
      <c r="G36" s="4">
        <v>0.33001889437337828</v>
      </c>
      <c r="H36" s="4">
        <v>0.23006635495634584</v>
      </c>
      <c r="I36" s="4">
        <v>1.8301918199381394E-2</v>
      </c>
      <c r="J36" s="4">
        <v>0.27721587127363773</v>
      </c>
      <c r="K36" s="4">
        <v>0.14034047652337095</v>
      </c>
      <c r="L36" s="4">
        <v>1.1682075446413657E-3</v>
      </c>
      <c r="M36" s="4">
        <v>5.2803023099740526E-2</v>
      </c>
      <c r="N36" s="4">
        <v>8.9725878432974873E-2</v>
      </c>
      <c r="O36" s="4">
        <v>0</v>
      </c>
      <c r="P36" s="4">
        <v>6.6003778874675657E-3</v>
      </c>
      <c r="Q36" s="4">
        <v>9.2026541982538328E-3</v>
      </c>
      <c r="R36" s="4">
        <v>0</v>
      </c>
      <c r="S36" s="4">
        <v>5.2803023099740522E-3</v>
      </c>
      <c r="T36" s="4">
        <v>5.9817252288649918E-2</v>
      </c>
    </row>
    <row r="37" spans="1:20" ht="15.5" x14ac:dyDescent="0.35">
      <c r="A37" s="4" t="s">
        <v>26</v>
      </c>
      <c r="B37" s="4">
        <v>0</v>
      </c>
      <c r="C37" s="4" t="s">
        <v>122</v>
      </c>
      <c r="D37" s="4" t="s">
        <v>181</v>
      </c>
      <c r="E37" s="4" t="s">
        <v>240</v>
      </c>
      <c r="F37" s="4">
        <v>1.7279551248014235E-2</v>
      </c>
      <c r="G37" s="4">
        <v>0.29283500364306092</v>
      </c>
      <c r="H37" s="4">
        <v>0.20411777921290006</v>
      </c>
      <c r="I37" s="4">
        <v>1.6242778173133379E-2</v>
      </c>
      <c r="J37" s="4">
        <v>0.24598140306017116</v>
      </c>
      <c r="K37" s="4">
        <v>0.12451184531986903</v>
      </c>
      <c r="L37" s="4">
        <v>1.0367730748808541E-3</v>
      </c>
      <c r="M37" s="4">
        <v>4.6853600582889746E-2</v>
      </c>
      <c r="N37" s="4">
        <v>7.9605933893031014E-2</v>
      </c>
      <c r="O37" s="4">
        <v>0</v>
      </c>
      <c r="P37" s="4">
        <v>5.8567000728612182E-3</v>
      </c>
      <c r="Q37" s="4">
        <v>8.1647111685160031E-3</v>
      </c>
      <c r="R37" s="4">
        <v>0</v>
      </c>
      <c r="S37" s="4">
        <v>4.6853600582889747E-3</v>
      </c>
      <c r="T37" s="4">
        <v>5.3070622595354014E-2</v>
      </c>
    </row>
    <row r="38" spans="1:20" ht="15.5" x14ac:dyDescent="0.35">
      <c r="A38" s="4" t="s">
        <v>26</v>
      </c>
      <c r="B38" s="4">
        <v>0</v>
      </c>
      <c r="C38" s="4" t="s">
        <v>123</v>
      </c>
      <c r="D38" s="4" t="s">
        <v>182</v>
      </c>
      <c r="E38" s="4" t="s">
        <v>241</v>
      </c>
      <c r="F38" s="4">
        <v>1.5334382336290451E-2</v>
      </c>
      <c r="G38" s="4">
        <v>0.25982815574740054</v>
      </c>
      <c r="H38" s="4">
        <v>0.18108978584080138</v>
      </c>
      <c r="I38" s="4">
        <v>1.4414319396113023E-2</v>
      </c>
      <c r="J38" s="4">
        <v>0.21825565082781645</v>
      </c>
      <c r="K38" s="4">
        <v>0.11046476936288883</v>
      </c>
      <c r="L38" s="4">
        <v>9.2006294017742704E-4</v>
      </c>
      <c r="M38" s="4">
        <v>4.1572504919584086E-2</v>
      </c>
      <c r="N38" s="4">
        <v>7.0625016477912528E-2</v>
      </c>
      <c r="O38" s="4">
        <v>0</v>
      </c>
      <c r="P38" s="4">
        <v>5.1965631149480107E-3</v>
      </c>
      <c r="Q38" s="4">
        <v>7.2435914336320554E-3</v>
      </c>
      <c r="R38" s="4">
        <v>0</v>
      </c>
      <c r="S38" s="4">
        <v>4.1572504919584084E-3</v>
      </c>
      <c r="T38" s="4">
        <v>4.7083344318608361E-2</v>
      </c>
    </row>
    <row r="39" spans="1:20" ht="15.5" x14ac:dyDescent="0.35">
      <c r="A39" s="4" t="s">
        <v>26</v>
      </c>
      <c r="B39" s="4">
        <v>0</v>
      </c>
      <c r="C39" s="4" t="s">
        <v>124</v>
      </c>
      <c r="D39" s="4" t="s">
        <v>183</v>
      </c>
      <c r="E39" s="4" t="s">
        <v>242</v>
      </c>
      <c r="F39" s="4">
        <v>1.3607347451271318E-2</v>
      </c>
      <c r="G39" s="4">
        <v>0.23053173191642351</v>
      </c>
      <c r="H39" s="4">
        <v>0.16065490856946413</v>
      </c>
      <c r="I39" s="4">
        <v>1.2790906604195037E-2</v>
      </c>
      <c r="J39" s="4">
        <v>0.19364665480979573</v>
      </c>
      <c r="K39" s="4">
        <v>9.7999494227373113E-2</v>
      </c>
      <c r="L39" s="4">
        <v>8.16440847076279E-4</v>
      </c>
      <c r="M39" s="4">
        <v>3.6885077106627764E-2</v>
      </c>
      <c r="N39" s="4">
        <v>6.2655414342091001E-2</v>
      </c>
      <c r="O39" s="4">
        <v>0</v>
      </c>
      <c r="P39" s="4">
        <v>4.6106346383284705E-3</v>
      </c>
      <c r="Q39" s="4">
        <v>6.4261963427785654E-3</v>
      </c>
      <c r="R39" s="4">
        <v>0</v>
      </c>
      <c r="S39" s="4">
        <v>3.6885077106627762E-3</v>
      </c>
      <c r="T39" s="4">
        <v>4.1770276228060677E-2</v>
      </c>
    </row>
    <row r="40" spans="1:20" ht="15.5" x14ac:dyDescent="0.35">
      <c r="A40" s="4" t="s">
        <v>26</v>
      </c>
      <c r="B40" s="4">
        <v>0</v>
      </c>
      <c r="C40" s="4" t="s">
        <v>125</v>
      </c>
      <c r="D40" s="4" t="s">
        <v>184</v>
      </c>
      <c r="E40" s="4" t="s">
        <v>243</v>
      </c>
      <c r="F40" s="4">
        <v>1.2074139424557708E-2</v>
      </c>
      <c r="G40" s="4">
        <v>0.20453035674012773</v>
      </c>
      <c r="H40" s="4">
        <v>0.14252190284614219</v>
      </c>
      <c r="I40" s="4">
        <v>1.1349691059084245E-2</v>
      </c>
      <c r="J40" s="4">
        <v>0.1718054996617073</v>
      </c>
      <c r="K40" s="4">
        <v>8.6938360736146733E-2</v>
      </c>
      <c r="L40" s="4">
        <v>7.2444836547346241E-4</v>
      </c>
      <c r="M40" s="4">
        <v>3.272485707842044E-2</v>
      </c>
      <c r="N40" s="4">
        <v>5.558354210999545E-2</v>
      </c>
      <c r="O40" s="4">
        <v>0</v>
      </c>
      <c r="P40" s="4">
        <v>4.090607134802555E-3</v>
      </c>
      <c r="Q40" s="4">
        <v>5.7008761138456878E-3</v>
      </c>
      <c r="R40" s="4">
        <v>0</v>
      </c>
      <c r="S40" s="4">
        <v>3.272485707842044E-3</v>
      </c>
      <c r="T40" s="4">
        <v>3.7055694739996974E-2</v>
      </c>
    </row>
    <row r="41" spans="1:20" ht="15.5" x14ac:dyDescent="0.35">
      <c r="A41" s="4" t="s">
        <v>26</v>
      </c>
      <c r="B41" s="4">
        <v>0</v>
      </c>
      <c r="C41" s="4" t="s">
        <v>126</v>
      </c>
      <c r="D41" s="4" t="s">
        <v>185</v>
      </c>
      <c r="E41" s="4" t="s">
        <v>244</v>
      </c>
      <c r="F41" s="4">
        <v>1.0713149848624025E-2</v>
      </c>
      <c r="G41" s="4">
        <v>0.18145517975788622</v>
      </c>
      <c r="H41" s="4">
        <v>0.12643234758710192</v>
      </c>
      <c r="I41" s="4">
        <v>1.0070360857706583E-2</v>
      </c>
      <c r="J41" s="4">
        <v>0.15242235099662441</v>
      </c>
      <c r="K41" s="4">
        <v>7.7123732028132178E-2</v>
      </c>
      <c r="L41" s="4">
        <v>6.4278899091744146E-4</v>
      </c>
      <c r="M41" s="4">
        <v>2.9032828761261797E-2</v>
      </c>
      <c r="N41" s="4">
        <v>4.9308615558969746E-2</v>
      </c>
      <c r="O41" s="4">
        <v>0</v>
      </c>
      <c r="P41" s="4">
        <v>3.6291035951577246E-3</v>
      </c>
      <c r="Q41" s="4">
        <v>5.0572939034840766E-3</v>
      </c>
      <c r="R41" s="4">
        <v>0</v>
      </c>
      <c r="S41" s="4">
        <v>2.9032828761261795E-3</v>
      </c>
      <c r="T41" s="4">
        <v>3.2872410372646502E-2</v>
      </c>
    </row>
    <row r="42" spans="1:20" ht="15.5" x14ac:dyDescent="0.35">
      <c r="A42" s="4" t="s">
        <v>26</v>
      </c>
      <c r="B42" s="4">
        <v>0</v>
      </c>
      <c r="C42" s="4" t="s">
        <v>127</v>
      </c>
      <c r="D42" s="4" t="s">
        <v>186</v>
      </c>
      <c r="E42" s="4" t="s">
        <v>245</v>
      </c>
      <c r="F42" s="4">
        <v>9.5051483567820914E-3</v>
      </c>
      <c r="G42" s="4">
        <v>0.16097826539626148</v>
      </c>
      <c r="H42" s="4">
        <v>0.11215664704281257</v>
      </c>
      <c r="I42" s="4">
        <v>8.9348394553751646E-3</v>
      </c>
      <c r="J42" s="4">
        <v>0.13522174293285963</v>
      </c>
      <c r="K42" s="4">
        <v>6.8415554696115669E-2</v>
      </c>
      <c r="L42" s="4">
        <v>5.703089014069255E-4</v>
      </c>
      <c r="M42" s="4">
        <v>2.5756522463401838E-2</v>
      </c>
      <c r="N42" s="4">
        <v>4.3741092346696896E-2</v>
      </c>
      <c r="O42" s="4">
        <v>0</v>
      </c>
      <c r="P42" s="4">
        <v>3.2195653079252298E-3</v>
      </c>
      <c r="Q42" s="4">
        <v>4.4862658817125031E-3</v>
      </c>
      <c r="R42" s="4">
        <v>0</v>
      </c>
      <c r="S42" s="4">
        <v>2.5756522463401838E-3</v>
      </c>
      <c r="T42" s="4">
        <v>2.9160728231131271E-2</v>
      </c>
    </row>
    <row r="43" spans="1:20" ht="15.5" x14ac:dyDescent="0.35">
      <c r="A43" s="4" t="s">
        <v>26</v>
      </c>
      <c r="B43" s="4">
        <v>0</v>
      </c>
      <c r="C43" s="4" t="s">
        <v>128</v>
      </c>
      <c r="D43" s="4" t="s">
        <v>187</v>
      </c>
      <c r="E43" s="4" t="s">
        <v>246</v>
      </c>
      <c r="F43" s="4">
        <v>8.4330275397630598E-3</v>
      </c>
      <c r="G43" s="4">
        <v>0.14280813478278737</v>
      </c>
      <c r="H43" s="4">
        <v>9.9490855543939272E-2</v>
      </c>
      <c r="I43" s="4">
        <v>7.9270458873772764E-3</v>
      </c>
      <c r="J43" s="4">
        <v>0.11995883321754139</v>
      </c>
      <c r="K43" s="4">
        <v>6.0689421881802957E-2</v>
      </c>
      <c r="L43" s="4">
        <v>5.059816523857836E-4</v>
      </c>
      <c r="M43" s="4">
        <v>2.2849301565245977E-2</v>
      </c>
      <c r="N43" s="4">
        <v>3.8801433662136314E-2</v>
      </c>
      <c r="O43" s="4">
        <v>0</v>
      </c>
      <c r="P43" s="4">
        <v>2.8561626956557472E-3</v>
      </c>
      <c r="Q43" s="4">
        <v>3.9796342217575708E-3</v>
      </c>
      <c r="R43" s="4">
        <v>0</v>
      </c>
      <c r="S43" s="4">
        <v>2.2849301565245981E-3</v>
      </c>
      <c r="T43" s="4">
        <v>2.5867622441424213E-2</v>
      </c>
    </row>
    <row r="44" spans="1:20" ht="15.5" x14ac:dyDescent="0.35">
      <c r="A44" s="4" t="s">
        <v>26</v>
      </c>
      <c r="B44" s="4">
        <v>0</v>
      </c>
      <c r="C44" s="4" t="s">
        <v>129</v>
      </c>
      <c r="D44" s="4" t="s">
        <v>188</v>
      </c>
      <c r="E44" s="4" t="s">
        <v>247</v>
      </c>
      <c r="F44" s="4">
        <v>7.4815737923274546E-3</v>
      </c>
      <c r="G44" s="4">
        <v>0.12668577597054059</v>
      </c>
      <c r="H44" s="4">
        <v>8.8253843344518107E-2</v>
      </c>
      <c r="I44" s="4">
        <v>7.0326793647878067E-3</v>
      </c>
      <c r="J44" s="4">
        <v>0.1064160518152541</v>
      </c>
      <c r="K44" s="4">
        <v>5.3834844440156043E-2</v>
      </c>
      <c r="L44" s="4">
        <v>4.4889442753964727E-4</v>
      </c>
      <c r="M44" s="4">
        <v>2.0269724155286495E-2</v>
      </c>
      <c r="N44" s="4">
        <v>3.4418998904362057E-2</v>
      </c>
      <c r="O44" s="4">
        <v>0</v>
      </c>
      <c r="P44" s="4">
        <v>2.5337155194108119E-3</v>
      </c>
      <c r="Q44" s="4">
        <v>3.5301537337807244E-3</v>
      </c>
      <c r="R44" s="4">
        <v>0</v>
      </c>
      <c r="S44" s="4">
        <v>2.0269724155286494E-3</v>
      </c>
      <c r="T44" s="4">
        <v>2.2945999269574708E-2</v>
      </c>
    </row>
    <row r="45" spans="1:20" ht="15.5" x14ac:dyDescent="0.35">
      <c r="A45" s="4" t="s">
        <v>26</v>
      </c>
      <c r="B45" s="4">
        <v>0</v>
      </c>
      <c r="C45" s="4" t="s">
        <v>130</v>
      </c>
      <c r="D45" s="4" t="s">
        <v>189</v>
      </c>
      <c r="E45" s="4" t="s">
        <v>248</v>
      </c>
      <c r="F45" s="4">
        <v>6.637261770547207E-3</v>
      </c>
      <c r="G45" s="4">
        <v>0.11238107719064803</v>
      </c>
      <c r="H45" s="4">
        <v>7.828476884462382E-2</v>
      </c>
      <c r="I45" s="4">
        <v>6.2390260643143741E-3</v>
      </c>
      <c r="J45" s="4">
        <v>9.4400104840144342E-2</v>
      </c>
      <c r="K45" s="4">
        <v>4.775370899522053E-2</v>
      </c>
      <c r="L45" s="4">
        <v>3.982357062328324E-4</v>
      </c>
      <c r="M45" s="4">
        <v>1.7980972350503686E-2</v>
      </c>
      <c r="N45" s="4">
        <v>3.0531059849403287E-2</v>
      </c>
      <c r="O45" s="4">
        <v>0</v>
      </c>
      <c r="P45" s="4">
        <v>2.2476215438129608E-3</v>
      </c>
      <c r="Q45" s="4">
        <v>3.1313907537849528E-3</v>
      </c>
      <c r="R45" s="4">
        <v>0</v>
      </c>
      <c r="S45" s="4">
        <v>1.7980972350503685E-3</v>
      </c>
      <c r="T45" s="4">
        <v>2.0354039899602192E-2</v>
      </c>
    </row>
    <row r="46" spans="1:20" ht="15.5" x14ac:dyDescent="0.35">
      <c r="A46" s="4" t="s">
        <v>26</v>
      </c>
      <c r="B46" s="4">
        <v>0</v>
      </c>
      <c r="C46" s="4" t="s">
        <v>131</v>
      </c>
      <c r="D46" s="4" t="s">
        <v>190</v>
      </c>
      <c r="E46" s="4" t="s">
        <v>249</v>
      </c>
      <c r="F46" s="4">
        <v>5.8880702738267378E-3</v>
      </c>
      <c r="G46" s="4">
        <v>9.968964125277513E-2</v>
      </c>
      <c r="H46" s="4">
        <v>6.9440825549415927E-2</v>
      </c>
      <c r="I46" s="4">
        <v>5.5347860573971329E-3</v>
      </c>
      <c r="J46" s="4">
        <v>8.3739298652331109E-2</v>
      </c>
      <c r="K46" s="4">
        <v>4.2358903585143715E-2</v>
      </c>
      <c r="L46" s="4">
        <v>3.5328421642960426E-4</v>
      </c>
      <c r="M46" s="4">
        <v>1.595034260044402E-2</v>
      </c>
      <c r="N46" s="4">
        <v>2.7081921964272209E-2</v>
      </c>
      <c r="O46" s="4">
        <v>0</v>
      </c>
      <c r="P46" s="4">
        <v>1.9937928250555025E-3</v>
      </c>
      <c r="Q46" s="4">
        <v>2.7776330219766369E-3</v>
      </c>
      <c r="R46" s="4">
        <v>0</v>
      </c>
      <c r="S46" s="4">
        <v>1.5950342600444022E-3</v>
      </c>
      <c r="T46" s="4">
        <v>1.8054614642848143E-2</v>
      </c>
    </row>
    <row r="47" spans="1:20" ht="15.5" x14ac:dyDescent="0.35">
      <c r="A47" s="4" t="s">
        <v>26</v>
      </c>
      <c r="B47" s="4">
        <v>0</v>
      </c>
      <c r="C47" s="4" t="s">
        <v>132</v>
      </c>
      <c r="D47" s="4" t="s">
        <v>191</v>
      </c>
      <c r="E47" s="4" t="s">
        <v>250</v>
      </c>
      <c r="F47" s="4">
        <v>5.2233175117013912E-3</v>
      </c>
      <c r="G47" s="4">
        <v>8.842994269062561E-2</v>
      </c>
      <c r="H47" s="4">
        <v>6.1595235058981547E-2</v>
      </c>
      <c r="I47" s="4">
        <v>4.9099184609993074E-3</v>
      </c>
      <c r="J47" s="4">
        <v>7.4281151860125516E-2</v>
      </c>
      <c r="K47" s="4">
        <v>3.7573093385978744E-2</v>
      </c>
      <c r="L47" s="4">
        <v>3.1339905070208344E-4</v>
      </c>
      <c r="M47" s="4">
        <v>1.4148790830500097E-2</v>
      </c>
      <c r="N47" s="4">
        <v>2.40221416730028E-2</v>
      </c>
      <c r="O47" s="4">
        <v>0</v>
      </c>
      <c r="P47" s="4">
        <v>1.7685988538125121E-3</v>
      </c>
      <c r="Q47" s="4">
        <v>2.4638094023592618E-3</v>
      </c>
      <c r="R47" s="4">
        <v>0</v>
      </c>
      <c r="S47" s="4">
        <v>1.4148790830500098E-3</v>
      </c>
      <c r="T47" s="4">
        <v>1.6014761115335202E-2</v>
      </c>
    </row>
    <row r="48" spans="1:20" ht="15.5" x14ac:dyDescent="0.35">
      <c r="A48" s="4" t="s">
        <v>26</v>
      </c>
      <c r="B48" s="4">
        <v>0</v>
      </c>
      <c r="C48" s="4" t="s">
        <v>133</v>
      </c>
      <c r="D48" s="4" t="s">
        <v>192</v>
      </c>
      <c r="E48" s="4" t="s">
        <v>251</v>
      </c>
      <c r="F48" s="4">
        <v>4.6335138659503363E-3</v>
      </c>
      <c r="G48" s="4">
        <v>7.8440792599624387E-2</v>
      </c>
      <c r="H48" s="4">
        <v>5.4635460127158419E-2</v>
      </c>
      <c r="I48" s="4">
        <v>4.3555030339933161E-3</v>
      </c>
      <c r="J48" s="4">
        <v>6.5890265783684482E-2</v>
      </c>
      <c r="K48" s="4">
        <v>3.3327630677566632E-2</v>
      </c>
      <c r="L48" s="4">
        <v>2.7801083195702018E-4</v>
      </c>
      <c r="M48" s="4">
        <v>1.2550526815939902E-2</v>
      </c>
      <c r="N48" s="4">
        <v>2.1307829449591781E-2</v>
      </c>
      <c r="O48" s="4">
        <v>0</v>
      </c>
      <c r="P48" s="4">
        <v>1.5688158519924877E-3</v>
      </c>
      <c r="Q48" s="4">
        <v>2.185418405086337E-3</v>
      </c>
      <c r="R48" s="4">
        <v>0</v>
      </c>
      <c r="S48" s="4">
        <v>1.2550526815939902E-3</v>
      </c>
      <c r="T48" s="4">
        <v>1.420521963306119E-2</v>
      </c>
    </row>
    <row r="49" spans="1:20" ht="15.5" x14ac:dyDescent="0.35">
      <c r="A49" s="4" t="s">
        <v>26</v>
      </c>
      <c r="B49" s="4">
        <v>0</v>
      </c>
      <c r="C49" s="4" t="s">
        <v>134</v>
      </c>
      <c r="D49" s="4" t="s">
        <v>193</v>
      </c>
      <c r="E49" s="4" t="s">
        <v>252</v>
      </c>
      <c r="F49" s="4">
        <v>4.1102304087149702E-3</v>
      </c>
      <c r="G49" s="4">
        <v>6.9579079294226964E-2</v>
      </c>
      <c r="H49" s="4">
        <v>4.8461614367900079E-2</v>
      </c>
      <c r="I49" s="4">
        <v>3.8636165841920717E-3</v>
      </c>
      <c r="J49" s="4">
        <v>5.8446426607150645E-2</v>
      </c>
      <c r="K49" s="4">
        <v>2.9561584764419047E-2</v>
      </c>
      <c r="L49" s="4">
        <v>2.4661382452289822E-4</v>
      </c>
      <c r="M49" s="4">
        <v>1.1132652687076314E-2</v>
      </c>
      <c r="N49" s="4">
        <v>1.8900029603481028E-2</v>
      </c>
      <c r="O49" s="4">
        <v>0</v>
      </c>
      <c r="P49" s="4">
        <v>1.3915815858845393E-3</v>
      </c>
      <c r="Q49" s="4">
        <v>1.9384645747160033E-3</v>
      </c>
      <c r="R49" s="4">
        <v>0</v>
      </c>
      <c r="S49" s="4">
        <v>1.1132652687076315E-3</v>
      </c>
      <c r="T49" s="4">
        <v>1.2600019735654021E-2</v>
      </c>
    </row>
    <row r="50" spans="1:20" ht="15.5" x14ac:dyDescent="0.35">
      <c r="A50" s="4" t="s">
        <v>26</v>
      </c>
      <c r="B50" s="4">
        <v>0</v>
      </c>
      <c r="C50" s="4" t="s">
        <v>135</v>
      </c>
      <c r="D50" s="4" t="s">
        <v>194</v>
      </c>
      <c r="E50" s="4" t="s">
        <v>253</v>
      </c>
      <c r="F50" s="4">
        <v>3.6459815837308154E-3</v>
      </c>
      <c r="G50" s="4">
        <v>6.1717755898081331E-2</v>
      </c>
      <c r="H50" s="4">
        <v>4.2985047524882448E-2</v>
      </c>
      <c r="I50" s="4">
        <v>3.4272226887069662E-3</v>
      </c>
      <c r="J50" s="4">
        <v>5.1842914954388315E-2</v>
      </c>
      <c r="K50" s="4">
        <v>2.6220878990178293E-2</v>
      </c>
      <c r="L50" s="4">
        <v>2.1875889502384892E-4</v>
      </c>
      <c r="M50" s="4">
        <v>9.8748409436930137E-3</v>
      </c>
      <c r="N50" s="4">
        <v>1.6764168534704152E-2</v>
      </c>
      <c r="O50" s="4">
        <v>0</v>
      </c>
      <c r="P50" s="4">
        <v>1.2343551179616267E-3</v>
      </c>
      <c r="Q50" s="4">
        <v>1.7194019009952981E-3</v>
      </c>
      <c r="R50" s="4">
        <v>0</v>
      </c>
      <c r="S50" s="4">
        <v>9.8748409436930128E-4</v>
      </c>
      <c r="T50" s="4">
        <v>1.1176112356469438E-2</v>
      </c>
    </row>
    <row r="51" spans="1:20" ht="15.5" x14ac:dyDescent="0.35">
      <c r="A51" s="4" t="s">
        <v>26</v>
      </c>
      <c r="B51" s="4">
        <v>0</v>
      </c>
      <c r="C51" s="4" t="s">
        <v>136</v>
      </c>
      <c r="D51" s="4" t="s">
        <v>195</v>
      </c>
      <c r="E51" s="4" t="s">
        <v>254</v>
      </c>
      <c r="F51" s="4">
        <v>3.2341205981485403E-3</v>
      </c>
      <c r="G51" s="4">
        <v>5.4744048758929104E-2</v>
      </c>
      <c r="H51" s="4">
        <v>3.8127087359085592E-2</v>
      </c>
      <c r="I51" s="4">
        <v>3.0400733622596276E-3</v>
      </c>
      <c r="J51" s="4">
        <v>4.5985000957500445E-2</v>
      </c>
      <c r="K51" s="4">
        <v>2.3257523289042209E-2</v>
      </c>
      <c r="L51" s="4">
        <v>1.9404723588891241E-4</v>
      </c>
      <c r="M51" s="4">
        <v>8.7590478014286568E-3</v>
      </c>
      <c r="N51" s="4">
        <v>1.4869564070043379E-2</v>
      </c>
      <c r="O51" s="4">
        <v>0</v>
      </c>
      <c r="P51" s="4">
        <v>1.0948809751785821E-3</v>
      </c>
      <c r="Q51" s="4">
        <v>1.5250834943634237E-3</v>
      </c>
      <c r="R51" s="4">
        <v>0</v>
      </c>
      <c r="S51" s="4">
        <v>8.7590478014286572E-4</v>
      </c>
      <c r="T51" s="4">
        <v>9.9130427133622533E-3</v>
      </c>
    </row>
    <row r="52" spans="1:20" ht="15.5" x14ac:dyDescent="0.35">
      <c r="A52" s="4" t="s">
        <v>26</v>
      </c>
      <c r="B52" s="4">
        <v>0</v>
      </c>
      <c r="C52" s="4" t="s">
        <v>137</v>
      </c>
      <c r="D52" s="4" t="s">
        <v>196</v>
      </c>
      <c r="E52" s="4" t="s">
        <v>255</v>
      </c>
      <c r="F52" s="4">
        <v>2.8687462052442818E-3</v>
      </c>
      <c r="G52" s="4">
        <v>4.8557863147675732E-2</v>
      </c>
      <c r="H52" s="4">
        <v>3.3817921158366904E-2</v>
      </c>
      <c r="I52" s="4">
        <v>2.6966214329296246E-3</v>
      </c>
      <c r="J52" s="4">
        <v>4.0788605044047611E-2</v>
      </c>
      <c r="K52" s="4">
        <v>2.0628931906603813E-2</v>
      </c>
      <c r="L52" s="4">
        <v>1.721247723146569E-4</v>
      </c>
      <c r="M52" s="4">
        <v>7.7692581036281176E-3</v>
      </c>
      <c r="N52" s="4">
        <v>1.3188989251763091E-2</v>
      </c>
      <c r="O52" s="4">
        <v>0</v>
      </c>
      <c r="P52" s="4">
        <v>9.711572629535147E-4</v>
      </c>
      <c r="Q52" s="4">
        <v>1.3527168463346761E-3</v>
      </c>
      <c r="R52" s="4">
        <v>0</v>
      </c>
      <c r="S52" s="4">
        <v>7.7692581036281172E-4</v>
      </c>
      <c r="T52" s="4">
        <v>8.7926595011753959E-3</v>
      </c>
    </row>
    <row r="53" spans="1:20" ht="15.5" x14ac:dyDescent="0.35">
      <c r="A53" s="4" t="s">
        <v>26</v>
      </c>
      <c r="B53" s="4">
        <v>0</v>
      </c>
      <c r="C53" s="4" t="s">
        <v>138</v>
      </c>
      <c r="D53" s="4" t="s">
        <v>197</v>
      </c>
      <c r="E53" s="4" t="s">
        <v>256</v>
      </c>
      <c r="F53" s="4">
        <v>2.5446196827217608E-3</v>
      </c>
      <c r="G53" s="4">
        <v>4.307036505965435E-2</v>
      </c>
      <c r="H53" s="4">
        <v>2.9995601642956584E-2</v>
      </c>
      <c r="I53" s="4">
        <v>2.3919425017584549E-3</v>
      </c>
      <c r="J53" s="4">
        <v>3.6179106650109656E-2</v>
      </c>
      <c r="K53" s="4">
        <v>1.8297317002203516E-2</v>
      </c>
      <c r="L53" s="4">
        <v>1.5267718096330564E-4</v>
      </c>
      <c r="M53" s="4">
        <v>6.8912584095446958E-3</v>
      </c>
      <c r="N53" s="4">
        <v>1.1698284640753067E-2</v>
      </c>
      <c r="O53" s="4">
        <v>0</v>
      </c>
      <c r="P53" s="4">
        <v>8.6140730119308698E-4</v>
      </c>
      <c r="Q53" s="4">
        <v>1.1998240657182635E-3</v>
      </c>
      <c r="R53" s="4">
        <v>0</v>
      </c>
      <c r="S53" s="4">
        <v>6.8912584095446965E-4</v>
      </c>
      <c r="T53" s="4">
        <v>7.7988564271687117E-3</v>
      </c>
    </row>
    <row r="54" spans="1:20" ht="15.5" x14ac:dyDescent="0.35">
      <c r="A54" s="4" t="s">
        <v>26</v>
      </c>
      <c r="B54" s="4">
        <v>0</v>
      </c>
      <c r="C54" s="4" t="s">
        <v>139</v>
      </c>
      <c r="D54" s="4" t="s">
        <v>198</v>
      </c>
      <c r="E54" s="4" t="s">
        <v>257</v>
      </c>
      <c r="F54" s="4">
        <v>2.2570909268650888E-3</v>
      </c>
      <c r="G54" s="4">
        <v>3.8202720092229213E-2</v>
      </c>
      <c r="H54" s="4">
        <v>2.660516364291169E-2</v>
      </c>
      <c r="I54" s="4">
        <v>2.1216654712531832E-3</v>
      </c>
      <c r="J54" s="4">
        <v>3.2090284877472536E-2</v>
      </c>
      <c r="K54" s="4">
        <v>1.6229149822176131E-2</v>
      </c>
      <c r="L54" s="4">
        <v>1.3542545561190533E-4</v>
      </c>
      <c r="M54" s="4">
        <v>6.1124352147566745E-3</v>
      </c>
      <c r="N54" s="4">
        <v>1.0376013820735558E-2</v>
      </c>
      <c r="O54" s="4">
        <v>0</v>
      </c>
      <c r="P54" s="4">
        <v>7.6405440184458431E-4</v>
      </c>
      <c r="Q54" s="4">
        <v>1.0642065457164677E-3</v>
      </c>
      <c r="R54" s="4">
        <v>0</v>
      </c>
      <c r="S54" s="4">
        <v>6.1124352147566747E-4</v>
      </c>
      <c r="T54" s="4">
        <v>6.9173425471570401E-3</v>
      </c>
    </row>
    <row r="55" spans="1:20" ht="15.5" x14ac:dyDescent="0.35">
      <c r="A55" s="4" t="s">
        <v>26</v>
      </c>
      <c r="B55" s="4">
        <v>0</v>
      </c>
      <c r="C55" s="4" t="s">
        <v>140</v>
      </c>
      <c r="D55" s="4" t="s">
        <v>199</v>
      </c>
      <c r="E55" s="4" t="s">
        <v>258</v>
      </c>
      <c r="F55" s="4">
        <v>2.0020326894203801E-3</v>
      </c>
      <c r="G55" s="4">
        <v>3.3884972335863246E-2</v>
      </c>
      <c r="H55" s="4">
        <v>2.3597839369965578E-2</v>
      </c>
      <c r="I55" s="4">
        <v>1.8819107280551573E-3</v>
      </c>
      <c r="J55" s="4">
        <v>2.8463376762125125E-2</v>
      </c>
      <c r="K55" s="4">
        <v>1.4394682015679002E-2</v>
      </c>
      <c r="L55" s="4">
        <v>1.2012196136522281E-4</v>
      </c>
      <c r="M55" s="4">
        <v>5.4215955737381199E-3</v>
      </c>
      <c r="N55" s="4">
        <v>9.203157354286574E-3</v>
      </c>
      <c r="O55" s="4">
        <v>0</v>
      </c>
      <c r="P55" s="4">
        <v>6.7769944671726499E-4</v>
      </c>
      <c r="Q55" s="4">
        <v>9.4391357479862309E-4</v>
      </c>
      <c r="R55" s="4">
        <v>0</v>
      </c>
      <c r="S55" s="4">
        <v>5.4215955737381199E-4</v>
      </c>
      <c r="T55" s="4">
        <v>6.1354382361910502E-3</v>
      </c>
    </row>
    <row r="56" spans="1:20" ht="15.5" x14ac:dyDescent="0.35">
      <c r="A56" s="4" t="s">
        <v>26</v>
      </c>
      <c r="B56" s="4">
        <v>0</v>
      </c>
      <c r="C56" s="4" t="s">
        <v>141</v>
      </c>
      <c r="D56" s="4" t="s">
        <v>200</v>
      </c>
      <c r="E56" s="4" t="s">
        <v>259</v>
      </c>
      <c r="F56" s="4">
        <v>1.7757820819113515E-3</v>
      </c>
      <c r="G56" s="4">
        <v>3.0055047996743012E-2</v>
      </c>
      <c r="H56" s="4">
        <v>2.0930361409096206E-2</v>
      </c>
      <c r="I56" s="4">
        <v>1.6692351569966703E-3</v>
      </c>
      <c r="J56" s="4">
        <v>2.5246240317264128E-2</v>
      </c>
      <c r="K56" s="4">
        <v>1.2767520459548685E-2</v>
      </c>
      <c r="L56" s="4">
        <v>1.0654692491468108E-4</v>
      </c>
      <c r="M56" s="4">
        <v>4.808807679478882E-3</v>
      </c>
      <c r="N56" s="4">
        <v>8.1628409495475198E-3</v>
      </c>
      <c r="O56" s="4">
        <v>0</v>
      </c>
      <c r="P56" s="4">
        <v>6.0110095993486025E-4</v>
      </c>
      <c r="Q56" s="4">
        <v>8.3721445636384827E-4</v>
      </c>
      <c r="R56" s="4">
        <v>0</v>
      </c>
      <c r="S56" s="4">
        <v>4.8088076794788821E-4</v>
      </c>
      <c r="T56" s="4">
        <v>5.4418939663650138E-3</v>
      </c>
    </row>
    <row r="57" spans="1:20" ht="15.5" x14ac:dyDescent="0.35">
      <c r="A57" s="4" t="s">
        <v>26</v>
      </c>
      <c r="B57" s="4">
        <v>0</v>
      </c>
      <c r="C57" s="4" t="s">
        <v>142</v>
      </c>
      <c r="D57" s="4" t="s">
        <v>201</v>
      </c>
      <c r="E57" s="4" t="s">
        <v>260</v>
      </c>
      <c r="F57" s="4">
        <v>1.5750885614379067E-3</v>
      </c>
      <c r="G57" s="4">
        <v>2.6657870080137699E-2</v>
      </c>
      <c r="H57" s="4">
        <v>1.8564343726475301E-2</v>
      </c>
      <c r="I57" s="4">
        <v>1.4805832477516321E-3</v>
      </c>
      <c r="J57" s="4">
        <v>2.2392610867315667E-2</v>
      </c>
      <c r="K57" s="4">
        <v>1.1324249673149933E-2</v>
      </c>
      <c r="L57" s="4">
        <v>9.4505313686274402E-5</v>
      </c>
      <c r="M57" s="4">
        <v>4.2652592128220321E-3</v>
      </c>
      <c r="N57" s="4">
        <v>7.2400940533253666E-3</v>
      </c>
      <c r="O57" s="4">
        <v>0</v>
      </c>
      <c r="P57" s="4">
        <v>5.3315740160275401E-4</v>
      </c>
      <c r="Q57" s="4">
        <v>7.4257374905901204E-4</v>
      </c>
      <c r="R57" s="4">
        <v>0</v>
      </c>
      <c r="S57" s="4">
        <v>4.2652592128220317E-4</v>
      </c>
      <c r="T57" s="4">
        <v>4.8267293688835783E-3</v>
      </c>
    </row>
    <row r="58" spans="1:20" ht="15.5" x14ac:dyDescent="0.35">
      <c r="A58" s="4" t="s">
        <v>26</v>
      </c>
      <c r="B58" s="4">
        <v>0</v>
      </c>
      <c r="C58" s="4" t="s">
        <v>143</v>
      </c>
      <c r="D58" s="4" t="s">
        <v>202</v>
      </c>
      <c r="E58" s="4" t="s">
        <v>261</v>
      </c>
      <c r="F58" s="4">
        <v>1.3970676932840054E-3</v>
      </c>
      <c r="G58" s="4">
        <v>2.3644571917405863E-2</v>
      </c>
      <c r="H58" s="4">
        <v>1.6465732041768093E-2</v>
      </c>
      <c r="I58" s="4">
        <v>1.3132436316869651E-3</v>
      </c>
      <c r="J58" s="4">
        <v>1.9861440410620924E-2</v>
      </c>
      <c r="K58" s="4">
        <v>1.0044096545478536E-2</v>
      </c>
      <c r="L58" s="4">
        <v>8.3824061597040323E-5</v>
      </c>
      <c r="M58" s="4">
        <v>3.7831315067849381E-3</v>
      </c>
      <c r="N58" s="4">
        <v>6.4216354962895556E-3</v>
      </c>
      <c r="O58" s="4">
        <v>0</v>
      </c>
      <c r="P58" s="4">
        <v>4.7289143834811727E-4</v>
      </c>
      <c r="Q58" s="4">
        <v>6.5862928167072373E-4</v>
      </c>
      <c r="R58" s="4">
        <v>0</v>
      </c>
      <c r="S58" s="4">
        <v>3.7831315067849379E-4</v>
      </c>
      <c r="T58" s="4">
        <v>4.2810903308597046E-3</v>
      </c>
    </row>
    <row r="59" spans="1:20" ht="15.5" x14ac:dyDescent="0.35">
      <c r="A59" s="4" t="s">
        <v>26</v>
      </c>
      <c r="B59" s="4">
        <v>0</v>
      </c>
      <c r="C59" s="4" t="s">
        <v>144</v>
      </c>
      <c r="D59" s="4" t="s">
        <v>203</v>
      </c>
      <c r="E59" s="4" t="s">
        <v>262</v>
      </c>
      <c r="F59" s="4">
        <v>1.2391600593551482E-3</v>
      </c>
      <c r="G59" s="4">
        <v>2.097179862848253E-2</v>
      </c>
      <c r="H59" s="4">
        <v>1.4604315854958732E-2</v>
      </c>
      <c r="I59" s="4">
        <v>1.1648104557938392E-3</v>
      </c>
      <c r="J59" s="4">
        <v>1.7616310847925323E-2</v>
      </c>
      <c r="K59" s="4">
        <v>8.9086326715248267E-3</v>
      </c>
      <c r="L59" s="4">
        <v>7.4349603561308885E-5</v>
      </c>
      <c r="M59" s="4">
        <v>3.3554877805572047E-3</v>
      </c>
      <c r="N59" s="4">
        <v>5.6956831834339052E-3</v>
      </c>
      <c r="O59" s="4">
        <v>0</v>
      </c>
      <c r="P59" s="4">
        <v>4.1943597256965059E-4</v>
      </c>
      <c r="Q59" s="4">
        <v>5.8417263419834932E-4</v>
      </c>
      <c r="R59" s="4">
        <v>0</v>
      </c>
      <c r="S59" s="4">
        <v>3.3554877805572046E-4</v>
      </c>
      <c r="T59" s="4">
        <v>3.7971221222892703E-3</v>
      </c>
    </row>
    <row r="60" spans="1:20" ht="15.5" x14ac:dyDescent="0.35">
      <c r="A60" s="4" t="s">
        <v>26</v>
      </c>
      <c r="B60" s="4">
        <v>0</v>
      </c>
      <c r="C60" s="4" t="s">
        <v>145</v>
      </c>
      <c r="D60" s="4" t="s">
        <v>204</v>
      </c>
      <c r="E60" s="4" t="s">
        <v>263</v>
      </c>
      <c r="F60" s="4">
        <v>4.8722507930272876E-4</v>
      </c>
      <c r="G60" s="4">
        <v>8.2458257340630257E-3</v>
      </c>
      <c r="H60" s="4">
        <v>5.7421831209069178E-3</v>
      </c>
      <c r="I60" s="4">
        <v>4.5799157454456501E-4</v>
      </c>
      <c r="J60" s="4">
        <v>6.926493616612941E-3</v>
      </c>
      <c r="K60" s="4">
        <v>3.50273170375322E-3</v>
      </c>
      <c r="L60" s="4">
        <v>2.9233504758163726E-5</v>
      </c>
      <c r="M60" s="4">
        <v>1.319332117450084E-3</v>
      </c>
      <c r="N60" s="4">
        <v>2.2394514171536978E-3</v>
      </c>
      <c r="O60" s="4">
        <v>0</v>
      </c>
      <c r="P60" s="4">
        <v>1.6491651468126051E-4</v>
      </c>
      <c r="Q60" s="4">
        <v>2.296873248362767E-4</v>
      </c>
      <c r="R60" s="4">
        <v>0</v>
      </c>
      <c r="S60" s="4">
        <v>1.3193321174500842E-4</v>
      </c>
      <c r="T60" s="4">
        <v>1.4929676114357987E-3</v>
      </c>
    </row>
  </sheetData>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v>
      </c>
      <c r="B2" s="4">
        <v>0</v>
      </c>
      <c r="C2" s="4" t="s">
        <v>87</v>
      </c>
      <c r="D2" s="4" t="s">
        <v>146</v>
      </c>
      <c r="E2" s="4" t="s">
        <v>205</v>
      </c>
      <c r="F2" s="4">
        <v>0.55799720821356646</v>
      </c>
      <c r="G2" s="4">
        <v>81.054956494885403</v>
      </c>
      <c r="H2" s="4">
        <v>93.298478155840002</v>
      </c>
      <c r="I2" s="4">
        <v>0.3292183528460042</v>
      </c>
      <c r="J2" s="4">
        <v>14.589892169079372</v>
      </c>
      <c r="K2" s="4">
        <v>28.922528228310401</v>
      </c>
      <c r="L2" s="4">
        <v>0.22877885536756226</v>
      </c>
      <c r="M2" s="4">
        <v>66.46506432580604</v>
      </c>
      <c r="N2" s="4">
        <v>64.375949927529589</v>
      </c>
      <c r="O2" s="4">
        <v>1.6739916246406993E-2</v>
      </c>
      <c r="P2" s="4">
        <v>11.347693909283958</v>
      </c>
      <c r="Q2" s="4">
        <v>6.5308934709088007</v>
      </c>
      <c r="R2" s="4">
        <v>0</v>
      </c>
      <c r="S2" s="4">
        <v>1.2968793039181665</v>
      </c>
      <c r="T2" s="4">
        <v>24.2576043205184</v>
      </c>
    </row>
    <row r="3" spans="1:20" ht="15.5" x14ac:dyDescent="0.35">
      <c r="A3" s="4" t="s">
        <v>27</v>
      </c>
      <c r="B3" s="4">
        <v>0</v>
      </c>
      <c r="C3" s="4" t="s">
        <v>88</v>
      </c>
      <c r="D3" s="4" t="s">
        <v>147</v>
      </c>
      <c r="E3" s="4" t="s">
        <v>206</v>
      </c>
      <c r="F3" s="4">
        <v>0.5232287853359161</v>
      </c>
      <c r="G3" s="4">
        <v>75.71245863718319</v>
      </c>
      <c r="H3" s="4">
        <v>85.544310051248857</v>
      </c>
      <c r="I3" s="4">
        <v>0.30870498334819046</v>
      </c>
      <c r="J3" s="4">
        <v>13.628242554692974</v>
      </c>
      <c r="K3" s="4">
        <v>26.518736115887144</v>
      </c>
      <c r="L3" s="4">
        <v>0.21452380198772561</v>
      </c>
      <c r="M3" s="4">
        <v>62.084216082490222</v>
      </c>
      <c r="N3" s="4">
        <v>59.025573935361706</v>
      </c>
      <c r="O3" s="4">
        <v>1.5696863560077483E-2</v>
      </c>
      <c r="P3" s="4">
        <v>10.599744209205648</v>
      </c>
      <c r="Q3" s="4">
        <v>5.9881017035874207</v>
      </c>
      <c r="R3" s="4">
        <v>0</v>
      </c>
      <c r="S3" s="4">
        <v>1.2113993381949311</v>
      </c>
      <c r="T3" s="4">
        <v>22.241520613324703</v>
      </c>
    </row>
    <row r="4" spans="1:20" ht="15.5" x14ac:dyDescent="0.35">
      <c r="A4" s="4" t="s">
        <v>27</v>
      </c>
      <c r="B4" s="4">
        <v>0</v>
      </c>
      <c r="C4" s="4" t="s">
        <v>89</v>
      </c>
      <c r="D4" s="4" t="s">
        <v>148</v>
      </c>
      <c r="E4" s="4" t="s">
        <v>207</v>
      </c>
      <c r="F4" s="4">
        <v>0.48869030709828631</v>
      </c>
      <c r="G4" s="4">
        <v>70.459007129907235</v>
      </c>
      <c r="H4" s="4">
        <v>78.238180658375342</v>
      </c>
      <c r="I4" s="4">
        <v>0.28832728118798889</v>
      </c>
      <c r="J4" s="4">
        <v>12.682621283383302</v>
      </c>
      <c r="K4" s="4">
        <v>24.253836004096357</v>
      </c>
      <c r="L4" s="4">
        <v>0.20036302591029739</v>
      </c>
      <c r="M4" s="4">
        <v>57.776385846523937</v>
      </c>
      <c r="N4" s="4">
        <v>53.984344654278985</v>
      </c>
      <c r="O4" s="4">
        <v>1.4660709212948589E-2</v>
      </c>
      <c r="P4" s="4">
        <v>9.8642609981870137</v>
      </c>
      <c r="Q4" s="4">
        <v>5.476672646086274</v>
      </c>
      <c r="R4" s="4">
        <v>0</v>
      </c>
      <c r="S4" s="4">
        <v>1.1273441140785159</v>
      </c>
      <c r="T4" s="4">
        <v>20.341926971177589</v>
      </c>
    </row>
    <row r="5" spans="1:20" ht="15.5" x14ac:dyDescent="0.35">
      <c r="A5" s="4" t="s">
        <v>27</v>
      </c>
      <c r="B5" s="4">
        <v>0</v>
      </c>
      <c r="C5" s="4" t="s">
        <v>90</v>
      </c>
      <c r="D5" s="4" t="s">
        <v>149</v>
      </c>
      <c r="E5" s="4" t="s">
        <v>208</v>
      </c>
      <c r="F5" s="4">
        <v>0.45476209028870118</v>
      </c>
      <c r="G5" s="4">
        <v>65.344783141994043</v>
      </c>
      <c r="H5" s="4">
        <v>71.398465433406699</v>
      </c>
      <c r="I5" s="4">
        <v>0.26830963327033369</v>
      </c>
      <c r="J5" s="4">
        <v>11.762060965558927</v>
      </c>
      <c r="K5" s="4">
        <v>22.133524284356078</v>
      </c>
      <c r="L5" s="4">
        <v>0.18645245701836749</v>
      </c>
      <c r="M5" s="4">
        <v>53.582722176435119</v>
      </c>
      <c r="N5" s="4">
        <v>49.264941149050621</v>
      </c>
      <c r="O5" s="4">
        <v>1.3642862708661035E-2</v>
      </c>
      <c r="P5" s="4">
        <v>9.1482696398791674</v>
      </c>
      <c r="Q5" s="4">
        <v>4.9978925803384691</v>
      </c>
      <c r="R5" s="4">
        <v>0</v>
      </c>
      <c r="S5" s="4">
        <v>1.0455165302719047</v>
      </c>
      <c r="T5" s="4">
        <v>18.563601012685741</v>
      </c>
    </row>
    <row r="6" spans="1:20" ht="15.5" x14ac:dyDescent="0.35">
      <c r="A6" s="4" t="s">
        <v>27</v>
      </c>
      <c r="B6" s="4">
        <v>0</v>
      </c>
      <c r="C6" s="4" t="s">
        <v>91</v>
      </c>
      <c r="D6" s="4" t="s">
        <v>150</v>
      </c>
      <c r="E6" s="4" t="s">
        <v>209</v>
      </c>
      <c r="F6" s="4">
        <v>0.42175939863370276</v>
      </c>
      <c r="G6" s="4">
        <v>60.410164443259674</v>
      </c>
      <c r="H6" s="4">
        <v>65.030227713335123</v>
      </c>
      <c r="I6" s="4">
        <v>0.24883804519388461</v>
      </c>
      <c r="J6" s="4">
        <v>10.873829599786742</v>
      </c>
      <c r="K6" s="4">
        <v>20.159370591133889</v>
      </c>
      <c r="L6" s="4">
        <v>0.17292135343981815</v>
      </c>
      <c r="M6" s="4">
        <v>49.536334843472936</v>
      </c>
      <c r="N6" s="4">
        <v>44.87085712220123</v>
      </c>
      <c r="O6" s="4">
        <v>1.2652781959011082E-2</v>
      </c>
      <c r="P6" s="4">
        <v>8.4574230220563553</v>
      </c>
      <c r="Q6" s="4">
        <v>4.5521159399334588</v>
      </c>
      <c r="R6" s="4">
        <v>0</v>
      </c>
      <c r="S6" s="4">
        <v>0.96656263109215479</v>
      </c>
      <c r="T6" s="4">
        <v>16.907859205467133</v>
      </c>
    </row>
    <row r="7" spans="1:20" ht="15.5" x14ac:dyDescent="0.35">
      <c r="A7" s="4" t="s">
        <v>27</v>
      </c>
      <c r="B7" s="4">
        <v>0</v>
      </c>
      <c r="C7" s="4" t="s">
        <v>92</v>
      </c>
      <c r="D7" s="4" t="s">
        <v>151</v>
      </c>
      <c r="E7" s="4" t="s">
        <v>210</v>
      </c>
      <c r="F7" s="4">
        <v>0.38993435148383271</v>
      </c>
      <c r="G7" s="4">
        <v>55.686217019188646</v>
      </c>
      <c r="H7" s="4">
        <v>59.12846542005687</v>
      </c>
      <c r="I7" s="4">
        <v>0.23006126737546129</v>
      </c>
      <c r="J7" s="4">
        <v>10.023519063453955</v>
      </c>
      <c r="K7" s="4">
        <v>18.329824280217629</v>
      </c>
      <c r="L7" s="4">
        <v>0.15987308410837142</v>
      </c>
      <c r="M7" s="4">
        <v>45.662697955734693</v>
      </c>
      <c r="N7" s="4">
        <v>40.798641139839233</v>
      </c>
      <c r="O7" s="4">
        <v>1.1698030544514982E-2</v>
      </c>
      <c r="P7" s="4">
        <v>7.7960703826864108</v>
      </c>
      <c r="Q7" s="4">
        <v>4.1389925794039817</v>
      </c>
      <c r="R7" s="4">
        <v>0</v>
      </c>
      <c r="S7" s="4">
        <v>0.89097947230701835</v>
      </c>
      <c r="T7" s="4">
        <v>15.373401009214787</v>
      </c>
    </row>
    <row r="8" spans="1:20" ht="15.5" x14ac:dyDescent="0.35">
      <c r="A8" s="4" t="s">
        <v>27</v>
      </c>
      <c r="B8" s="4">
        <v>0</v>
      </c>
      <c r="C8" s="4" t="s">
        <v>93</v>
      </c>
      <c r="D8" s="4" t="s">
        <v>152</v>
      </c>
      <c r="E8" s="4" t="s">
        <v>211</v>
      </c>
      <c r="F8" s="4">
        <v>0.35947997937271159</v>
      </c>
      <c r="G8" s="4">
        <v>51.195480285083171</v>
      </c>
      <c r="H8" s="4">
        <v>53.680767910579448</v>
      </c>
      <c r="I8" s="4">
        <v>0.21209318782989983</v>
      </c>
      <c r="J8" s="4">
        <v>9.2151864513149704</v>
      </c>
      <c r="K8" s="4">
        <v>16.64103805227963</v>
      </c>
      <c r="L8" s="4">
        <v>0.14738679154281176</v>
      </c>
      <c r="M8" s="4">
        <v>41.980293833768201</v>
      </c>
      <c r="N8" s="4">
        <v>37.039729858299815</v>
      </c>
      <c r="O8" s="4">
        <v>1.0784399381181347E-2</v>
      </c>
      <c r="P8" s="4">
        <v>7.1673672399116448</v>
      </c>
      <c r="Q8" s="4">
        <v>3.7576537537405619</v>
      </c>
      <c r="R8" s="4">
        <v>0</v>
      </c>
      <c r="S8" s="4">
        <v>0.81912768456133078</v>
      </c>
      <c r="T8" s="4">
        <v>13.956999656750657</v>
      </c>
    </row>
    <row r="9" spans="1:20" ht="15.5" x14ac:dyDescent="0.35">
      <c r="A9" s="4" t="s">
        <v>27</v>
      </c>
      <c r="B9" s="4">
        <v>0</v>
      </c>
      <c r="C9" s="4" t="s">
        <v>94</v>
      </c>
      <c r="D9" s="4" t="s">
        <v>153</v>
      </c>
      <c r="E9" s="4" t="s">
        <v>212</v>
      </c>
      <c r="F9" s="4">
        <v>0.3305356849742575</v>
      </c>
      <c r="G9" s="4">
        <v>46.952923355672624</v>
      </c>
      <c r="H9" s="4">
        <v>48.669457822788466</v>
      </c>
      <c r="I9" s="4">
        <v>0.19501605413481191</v>
      </c>
      <c r="J9" s="4">
        <v>8.4515262040210715</v>
      </c>
      <c r="K9" s="4">
        <v>15.087531925064424</v>
      </c>
      <c r="L9" s="4">
        <v>0.1355196308394456</v>
      </c>
      <c r="M9" s="4">
        <v>38.501397151651553</v>
      </c>
      <c r="N9" s="4">
        <v>33.581925897724041</v>
      </c>
      <c r="O9" s="4">
        <v>9.9160705492277249E-3</v>
      </c>
      <c r="P9" s="4">
        <v>6.5734092697941682</v>
      </c>
      <c r="Q9" s="4">
        <v>3.406862047595193</v>
      </c>
      <c r="R9" s="4">
        <v>0</v>
      </c>
      <c r="S9" s="4">
        <v>0.75124677369076198</v>
      </c>
      <c r="T9" s="4">
        <v>12.654059033925002</v>
      </c>
    </row>
    <row r="10" spans="1:20" ht="15.5" x14ac:dyDescent="0.35">
      <c r="A10" s="4" t="s">
        <v>27</v>
      </c>
      <c r="B10" s="4">
        <v>0</v>
      </c>
      <c r="C10" s="4" t="s">
        <v>95</v>
      </c>
      <c r="D10" s="4" t="s">
        <v>154</v>
      </c>
      <c r="E10" s="4" t="s">
        <v>213</v>
      </c>
      <c r="F10" s="4">
        <v>0.3031934933112953</v>
      </c>
      <c r="G10" s="4">
        <v>42.966976698305487</v>
      </c>
      <c r="H10" s="4">
        <v>44.073293804028751</v>
      </c>
      <c r="I10" s="4">
        <v>0.17888416105366423</v>
      </c>
      <c r="J10" s="4">
        <v>7.7340558056949877</v>
      </c>
      <c r="K10" s="4">
        <v>13.662721079248913</v>
      </c>
      <c r="L10" s="4">
        <v>0.12430933225763108</v>
      </c>
      <c r="M10" s="4">
        <v>35.232920892610501</v>
      </c>
      <c r="N10" s="4">
        <v>30.410572724779836</v>
      </c>
      <c r="O10" s="4">
        <v>9.095804799338858E-3</v>
      </c>
      <c r="P10" s="4">
        <v>6.0153767377627689</v>
      </c>
      <c r="Q10" s="4">
        <v>3.0851305662820128</v>
      </c>
      <c r="R10" s="4">
        <v>0</v>
      </c>
      <c r="S10" s="4">
        <v>0.68747162717288779</v>
      </c>
      <c r="T10" s="4">
        <v>11.459056389047475</v>
      </c>
    </row>
    <row r="11" spans="1:20" ht="15.5" x14ac:dyDescent="0.35">
      <c r="A11" s="4" t="s">
        <v>27</v>
      </c>
      <c r="B11" s="4">
        <v>0</v>
      </c>
      <c r="C11" s="4" t="s">
        <v>96</v>
      </c>
      <c r="D11" s="4" t="s">
        <v>155</v>
      </c>
      <c r="E11" s="4" t="s">
        <v>214</v>
      </c>
      <c r="F11" s="4">
        <v>0.27750460343284766</v>
      </c>
      <c r="G11" s="4">
        <v>39.240568166305827</v>
      </c>
      <c r="H11" s="4">
        <v>39.868805766744082</v>
      </c>
      <c r="I11" s="4">
        <v>0.16372771602538011</v>
      </c>
      <c r="J11" s="4">
        <v>7.0633022699350487</v>
      </c>
      <c r="K11" s="4">
        <v>12.359329787690665</v>
      </c>
      <c r="L11" s="4">
        <v>0.11377688740746755</v>
      </c>
      <c r="M11" s="4">
        <v>32.177265896370784</v>
      </c>
      <c r="N11" s="4">
        <v>27.509475979053413</v>
      </c>
      <c r="O11" s="4">
        <v>8.3251381029854302E-3</v>
      </c>
      <c r="P11" s="4">
        <v>5.4936795432828163</v>
      </c>
      <c r="Q11" s="4">
        <v>2.7908164036720859</v>
      </c>
      <c r="R11" s="4">
        <v>0</v>
      </c>
      <c r="S11" s="4">
        <v>0.62784909066089323</v>
      </c>
      <c r="T11" s="4">
        <v>10.365889499353461</v>
      </c>
    </row>
    <row r="12" spans="1:20" ht="15.5" x14ac:dyDescent="0.35">
      <c r="A12" s="4" t="s">
        <v>27</v>
      </c>
      <c r="B12" s="4">
        <v>0</v>
      </c>
      <c r="C12" s="4" t="s">
        <v>97</v>
      </c>
      <c r="D12" s="4" t="s">
        <v>156</v>
      </c>
      <c r="E12" s="4" t="s">
        <v>215</v>
      </c>
      <c r="F12" s="4">
        <v>0.2534858746059353</v>
      </c>
      <c r="G12" s="4">
        <v>35.7721137457414</v>
      </c>
      <c r="H12" s="4">
        <v>36.031327227940707</v>
      </c>
      <c r="I12" s="4">
        <v>0.14955666601750181</v>
      </c>
      <c r="J12" s="4">
        <v>6.4389804742334515</v>
      </c>
      <c r="K12" s="4">
        <v>11.169711440661619</v>
      </c>
      <c r="L12" s="4">
        <v>0.10392920858843348</v>
      </c>
      <c r="M12" s="4">
        <v>29.33313327150795</v>
      </c>
      <c r="N12" s="4">
        <v>24.861615787279085</v>
      </c>
      <c r="O12" s="4">
        <v>7.6045762381780589E-3</v>
      </c>
      <c r="P12" s="4">
        <v>5.0080959244037961</v>
      </c>
      <c r="Q12" s="4">
        <v>2.5221929059558499</v>
      </c>
      <c r="R12" s="4">
        <v>0</v>
      </c>
      <c r="S12" s="4">
        <v>0.57235381993186241</v>
      </c>
      <c r="T12" s="4">
        <v>9.3681450792645844</v>
      </c>
    </row>
    <row r="13" spans="1:20" ht="15.5" x14ac:dyDescent="0.35">
      <c r="A13" s="4" t="s">
        <v>27</v>
      </c>
      <c r="B13" s="4">
        <v>0</v>
      </c>
      <c r="C13" s="4" t="s">
        <v>98</v>
      </c>
      <c r="D13" s="4" t="s">
        <v>157</v>
      </c>
      <c r="E13" s="4" t="s">
        <v>216</v>
      </c>
      <c r="F13" s="4">
        <v>0.23112598702493992</v>
      </c>
      <c r="G13" s="4">
        <v>32.556430911094267</v>
      </c>
      <c r="H13" s="4">
        <v>32.535781043066585</v>
      </c>
      <c r="I13" s="4">
        <v>0.13636433234471454</v>
      </c>
      <c r="J13" s="4">
        <v>5.8601575639969683</v>
      </c>
      <c r="K13" s="4">
        <v>10.086092123350641</v>
      </c>
      <c r="L13" s="4">
        <v>9.4761654680225377E-2</v>
      </c>
      <c r="M13" s="4">
        <v>26.6962733470973</v>
      </c>
      <c r="N13" s="4">
        <v>22.449688919715943</v>
      </c>
      <c r="O13" s="4">
        <v>6.933779610748197E-3</v>
      </c>
      <c r="P13" s="4">
        <v>4.557900327553198</v>
      </c>
      <c r="Q13" s="4">
        <v>2.2775046730146613</v>
      </c>
      <c r="R13" s="4">
        <v>0</v>
      </c>
      <c r="S13" s="4">
        <v>0.52090289457750827</v>
      </c>
      <c r="T13" s="4">
        <v>8.4593030711973132</v>
      </c>
    </row>
    <row r="14" spans="1:20" ht="15.5" x14ac:dyDescent="0.35">
      <c r="A14" s="4" t="s">
        <v>27</v>
      </c>
      <c r="B14" s="4">
        <v>0</v>
      </c>
      <c r="C14" s="4" t="s">
        <v>99</v>
      </c>
      <c r="D14" s="4" t="s">
        <v>158</v>
      </c>
      <c r="E14" s="4" t="s">
        <v>217</v>
      </c>
      <c r="F14" s="4">
        <v>0.21039110707942293</v>
      </c>
      <c r="G14" s="4">
        <v>29.585556305443298</v>
      </c>
      <c r="H14" s="4">
        <v>29.357266510496018</v>
      </c>
      <c r="I14" s="4">
        <v>0.12413075317685952</v>
      </c>
      <c r="J14" s="4">
        <v>5.3254001349797937</v>
      </c>
      <c r="K14" s="4">
        <v>9.1007526182537664</v>
      </c>
      <c r="L14" s="4">
        <v>8.6260353902563411E-2</v>
      </c>
      <c r="M14" s="4">
        <v>24.260156170463507</v>
      </c>
      <c r="N14" s="4">
        <v>20.25651389224225</v>
      </c>
      <c r="O14" s="4">
        <v>6.3117332123826878E-3</v>
      </c>
      <c r="P14" s="4">
        <v>4.1419778827620624</v>
      </c>
      <c r="Q14" s="4">
        <v>2.0550086557347216</v>
      </c>
      <c r="R14" s="4">
        <v>0</v>
      </c>
      <c r="S14" s="4">
        <v>0.47336890088709277</v>
      </c>
      <c r="T14" s="4">
        <v>7.6328892927289651</v>
      </c>
    </row>
    <row r="15" spans="1:20" ht="15.5" x14ac:dyDescent="0.35">
      <c r="A15" s="4" t="s">
        <v>27</v>
      </c>
      <c r="B15" s="4">
        <v>0</v>
      </c>
      <c r="C15" s="4" t="s">
        <v>100</v>
      </c>
      <c r="D15" s="4" t="s">
        <v>159</v>
      </c>
      <c r="E15" s="4" t="s">
        <v>218</v>
      </c>
      <c r="F15" s="4">
        <v>0.19122995967062048</v>
      </c>
      <c r="G15" s="4">
        <v>26.849459864095184</v>
      </c>
      <c r="H15" s="4">
        <v>26.47148801444456</v>
      </c>
      <c r="I15" s="4">
        <v>0.11282567620566608</v>
      </c>
      <c r="J15" s="4">
        <v>4.832902775537133</v>
      </c>
      <c r="K15" s="4">
        <v>8.2061612844778136</v>
      </c>
      <c r="L15" s="4">
        <v>7.84042834649544E-2</v>
      </c>
      <c r="M15" s="4">
        <v>22.016557088558052</v>
      </c>
      <c r="N15" s="4">
        <v>18.265326729966745</v>
      </c>
      <c r="O15" s="4">
        <v>5.7368987901186145E-3</v>
      </c>
      <c r="P15" s="4">
        <v>3.7589243809733262</v>
      </c>
      <c r="Q15" s="4">
        <v>1.8530041610111194</v>
      </c>
      <c r="R15" s="4">
        <v>0</v>
      </c>
      <c r="S15" s="4">
        <v>0.42959135782552293</v>
      </c>
      <c r="T15" s="4">
        <v>6.8825868837555859</v>
      </c>
    </row>
    <row r="16" spans="1:20" ht="15.5" x14ac:dyDescent="0.35">
      <c r="A16" s="4" t="s">
        <v>27</v>
      </c>
      <c r="B16" s="4">
        <v>0</v>
      </c>
      <c r="C16" s="4" t="s">
        <v>101</v>
      </c>
      <c r="D16" s="4" t="s">
        <v>160</v>
      </c>
      <c r="E16" s="4" t="s">
        <v>219</v>
      </c>
      <c r="F16" s="4">
        <v>0.17357798341689931</v>
      </c>
      <c r="G16" s="4">
        <v>24.336613828598676</v>
      </c>
      <c r="H16" s="4">
        <v>23.855010884085235</v>
      </c>
      <c r="I16" s="4">
        <v>0.10241101021597059</v>
      </c>
      <c r="J16" s="4">
        <v>4.3805904891477612</v>
      </c>
      <c r="K16" s="4">
        <v>7.395053374066423</v>
      </c>
      <c r="L16" s="4">
        <v>7.1166973200928726E-2</v>
      </c>
      <c r="M16" s="4">
        <v>19.956023339450915</v>
      </c>
      <c r="N16" s="4">
        <v>16.45995751001881</v>
      </c>
      <c r="O16" s="4">
        <v>5.2073395025069788E-3</v>
      </c>
      <c r="P16" s="4">
        <v>3.4071259360038151</v>
      </c>
      <c r="Q16" s="4">
        <v>1.6698507618859666</v>
      </c>
      <c r="R16" s="4">
        <v>0</v>
      </c>
      <c r="S16" s="4">
        <v>0.38938582125757881</v>
      </c>
      <c r="T16" s="4">
        <v>6.2023028298621616</v>
      </c>
    </row>
    <row r="17" spans="1:20" ht="15.5" x14ac:dyDescent="0.35">
      <c r="A17" s="4" t="s">
        <v>27</v>
      </c>
      <c r="B17" s="4">
        <v>0</v>
      </c>
      <c r="C17" s="4" t="s">
        <v>102</v>
      </c>
      <c r="D17" s="4" t="s">
        <v>161</v>
      </c>
      <c r="E17" s="4" t="s">
        <v>220</v>
      </c>
      <c r="F17" s="4">
        <v>0.15736181042163266</v>
      </c>
      <c r="G17" s="4">
        <v>22.034603482637817</v>
      </c>
      <c r="H17" s="4">
        <v>21.485585942004249</v>
      </c>
      <c r="I17" s="4">
        <v>9.2843468148763264E-2</v>
      </c>
      <c r="J17" s="4">
        <v>3.9662286268748068</v>
      </c>
      <c r="K17" s="4">
        <v>6.6605316420213176</v>
      </c>
      <c r="L17" s="4">
        <v>6.45183422728694E-2</v>
      </c>
      <c r="M17" s="4">
        <v>18.068374855763011</v>
      </c>
      <c r="N17" s="4">
        <v>14.825054299982931</v>
      </c>
      <c r="O17" s="4">
        <v>4.7208543126489796E-3</v>
      </c>
      <c r="P17" s="4">
        <v>3.0848444875692946</v>
      </c>
      <c r="Q17" s="4">
        <v>1.5039910159402976</v>
      </c>
      <c r="R17" s="4">
        <v>0</v>
      </c>
      <c r="S17" s="4">
        <v>0.35255365572220509</v>
      </c>
      <c r="T17" s="4">
        <v>5.586252344921105</v>
      </c>
    </row>
    <row r="18" spans="1:20" ht="15.5" x14ac:dyDescent="0.35">
      <c r="A18" s="4" t="s">
        <v>27</v>
      </c>
      <c r="B18" s="4">
        <v>0</v>
      </c>
      <c r="C18" s="4" t="s">
        <v>103</v>
      </c>
      <c r="D18" s="4" t="s">
        <v>162</v>
      </c>
      <c r="E18" s="4" t="s">
        <v>221</v>
      </c>
      <c r="F18" s="4">
        <v>0.14250218505397044</v>
      </c>
      <c r="G18" s="4">
        <v>19.93050327932897</v>
      </c>
      <c r="H18" s="4">
        <v>19.342220075956266</v>
      </c>
      <c r="I18" s="4">
        <v>8.4076289181842553E-2</v>
      </c>
      <c r="J18" s="4">
        <v>3.5874905902792147</v>
      </c>
      <c r="K18" s="4">
        <v>5.9960882235464421</v>
      </c>
      <c r="L18" s="4">
        <v>5.8425895872127889E-2</v>
      </c>
      <c r="M18" s="4">
        <v>16.343012689049758</v>
      </c>
      <c r="N18" s="4">
        <v>13.346131852409822</v>
      </c>
      <c r="O18" s="4">
        <v>4.275065551619113E-3</v>
      </c>
      <c r="P18" s="4">
        <v>2.7902704591060563</v>
      </c>
      <c r="Q18" s="4">
        <v>1.3539554053169387</v>
      </c>
      <c r="R18" s="4">
        <v>0</v>
      </c>
      <c r="S18" s="4">
        <v>0.31888805246926355</v>
      </c>
      <c r="T18" s="4">
        <v>5.0289772197486293</v>
      </c>
    </row>
    <row r="19" spans="1:20" ht="15.5" x14ac:dyDescent="0.35">
      <c r="A19" s="4" t="s">
        <v>27</v>
      </c>
      <c r="B19" s="4">
        <v>0</v>
      </c>
      <c r="C19" s="4" t="s">
        <v>104</v>
      </c>
      <c r="D19" s="4" t="s">
        <v>163</v>
      </c>
      <c r="E19" s="4" t="s">
        <v>222</v>
      </c>
      <c r="F19" s="4">
        <v>0.1289162444349809</v>
      </c>
      <c r="G19" s="4">
        <v>18.011164567963416</v>
      </c>
      <c r="H19" s="4">
        <v>17.405193678834614</v>
      </c>
      <c r="I19" s="4">
        <v>7.6060584216638721E-2</v>
      </c>
      <c r="J19" s="4">
        <v>3.2420096222334149</v>
      </c>
      <c r="K19" s="4">
        <v>5.3956100404387302</v>
      </c>
      <c r="L19" s="4">
        <v>5.2855660218342169E-2</v>
      </c>
      <c r="M19" s="4">
        <v>14.769154945730001</v>
      </c>
      <c r="N19" s="4">
        <v>12.009583638395883</v>
      </c>
      <c r="O19" s="4">
        <v>3.8674873330494268E-3</v>
      </c>
      <c r="P19" s="4">
        <v>2.5215630395148785</v>
      </c>
      <c r="Q19" s="4">
        <v>1.2183635575184231</v>
      </c>
      <c r="R19" s="4">
        <v>0</v>
      </c>
      <c r="S19" s="4">
        <v>0.28817863308741465</v>
      </c>
      <c r="T19" s="4">
        <v>4.5253503564969995</v>
      </c>
    </row>
    <row r="20" spans="1:20" ht="15.5" x14ac:dyDescent="0.35">
      <c r="A20" s="4" t="s">
        <v>27</v>
      </c>
      <c r="B20" s="4">
        <v>0</v>
      </c>
      <c r="C20" s="4" t="s">
        <v>105</v>
      </c>
      <c r="D20" s="4" t="s">
        <v>164</v>
      </c>
      <c r="E20" s="4" t="s">
        <v>223</v>
      </c>
      <c r="F20" s="4">
        <v>0.11651987363323088</v>
      </c>
      <c r="G20" s="4">
        <v>16.263514647148806</v>
      </c>
      <c r="H20" s="4">
        <v>15.65612775244184</v>
      </c>
      <c r="I20" s="4">
        <v>6.8746725443606216E-2</v>
      </c>
      <c r="J20" s="4">
        <v>2.9274326364867851</v>
      </c>
      <c r="K20" s="4">
        <v>4.8533996032569702</v>
      </c>
      <c r="L20" s="4">
        <v>4.7773148189624665E-2</v>
      </c>
      <c r="M20" s="4">
        <v>13.336082010662022</v>
      </c>
      <c r="N20" s="4">
        <v>10.802728149184869</v>
      </c>
      <c r="O20" s="4">
        <v>3.4955962089969262E-3</v>
      </c>
      <c r="P20" s="4">
        <v>2.276892050600833</v>
      </c>
      <c r="Q20" s="4">
        <v>1.0959289426709289</v>
      </c>
      <c r="R20" s="4">
        <v>0</v>
      </c>
      <c r="S20" s="4">
        <v>0.2602162343543809</v>
      </c>
      <c r="T20" s="4">
        <v>4.0705932156348785</v>
      </c>
    </row>
    <row r="21" spans="1:20" ht="15.5" x14ac:dyDescent="0.35">
      <c r="A21" s="4" t="s">
        <v>27</v>
      </c>
      <c r="B21" s="4">
        <v>0</v>
      </c>
      <c r="C21" s="4" t="s">
        <v>106</v>
      </c>
      <c r="D21" s="4" t="s">
        <v>165</v>
      </c>
      <c r="E21" s="4" t="s">
        <v>224</v>
      </c>
      <c r="F21" s="4">
        <v>0.10522938866520637</v>
      </c>
      <c r="G21" s="4">
        <v>14.674760444247022</v>
      </c>
      <c r="H21" s="4">
        <v>14.077977188784976</v>
      </c>
      <c r="I21" s="4">
        <v>6.2085339312471753E-2</v>
      </c>
      <c r="J21" s="4">
        <v>2.6414568799644638</v>
      </c>
      <c r="K21" s="4">
        <v>4.3641729285233426</v>
      </c>
      <c r="L21" s="4">
        <v>4.3144049352734616E-2</v>
      </c>
      <c r="M21" s="4">
        <v>12.033303564282559</v>
      </c>
      <c r="N21" s="4">
        <v>9.7138042602616324</v>
      </c>
      <c r="O21" s="4">
        <v>3.1568816599561911E-3</v>
      </c>
      <c r="P21" s="4">
        <v>2.0544664621945832</v>
      </c>
      <c r="Q21" s="4">
        <v>0.98545840321494838</v>
      </c>
      <c r="R21" s="4">
        <v>0</v>
      </c>
      <c r="S21" s="4">
        <v>0.23479616710795237</v>
      </c>
      <c r="T21" s="4">
        <v>3.6602740690840938</v>
      </c>
    </row>
    <row r="22" spans="1:20" ht="15.5" x14ac:dyDescent="0.35">
      <c r="A22" s="4" t="s">
        <v>27</v>
      </c>
      <c r="B22" s="4">
        <v>0</v>
      </c>
      <c r="C22" s="4" t="s">
        <v>107</v>
      </c>
      <c r="D22" s="4" t="s">
        <v>166</v>
      </c>
      <c r="E22" s="4" t="s">
        <v>225</v>
      </c>
      <c r="F22" s="4">
        <v>9.4962834322913192E-2</v>
      </c>
      <c r="G22" s="4">
        <v>13.232540126587148</v>
      </c>
      <c r="H22" s="4">
        <v>12.655000249397297</v>
      </c>
      <c r="I22" s="4">
        <v>5.6028072250518778E-2</v>
      </c>
      <c r="J22" s="4">
        <v>2.3818572227856865</v>
      </c>
      <c r="K22" s="4">
        <v>3.923050077313162</v>
      </c>
      <c r="L22" s="4">
        <v>3.8934762072394415E-2</v>
      </c>
      <c r="M22" s="4">
        <v>10.850682903801463</v>
      </c>
      <c r="N22" s="4">
        <v>8.7319501720841348</v>
      </c>
      <c r="O22" s="4">
        <v>2.8488850296873956E-3</v>
      </c>
      <c r="P22" s="4">
        <v>1.8525556177222009</v>
      </c>
      <c r="Q22" s="4">
        <v>0.88585001745781089</v>
      </c>
      <c r="R22" s="4">
        <v>0</v>
      </c>
      <c r="S22" s="4">
        <v>0.21172064202539437</v>
      </c>
      <c r="T22" s="4">
        <v>3.2903000648432972</v>
      </c>
    </row>
    <row r="23" spans="1:20" ht="15.5" x14ac:dyDescent="0.35">
      <c r="A23" s="4" t="s">
        <v>27</v>
      </c>
      <c r="B23" s="4">
        <v>0</v>
      </c>
      <c r="C23" s="4" t="s">
        <v>108</v>
      </c>
      <c r="D23" s="4" t="s">
        <v>167</v>
      </c>
      <c r="E23" s="4" t="s">
        <v>226</v>
      </c>
      <c r="F23" s="4">
        <v>8.5640955505063857E-2</v>
      </c>
      <c r="G23" s="4">
        <v>11.925031434463893</v>
      </c>
      <c r="H23" s="4">
        <v>11.372711100195046</v>
      </c>
      <c r="I23" s="4">
        <v>5.0528163747987673E-2</v>
      </c>
      <c r="J23" s="4">
        <v>2.1465056582035005</v>
      </c>
      <c r="K23" s="4">
        <v>3.525540441060464</v>
      </c>
      <c r="L23" s="4">
        <v>3.5112791757076184E-2</v>
      </c>
      <c r="M23" s="4">
        <v>9.778525776260393</v>
      </c>
      <c r="N23" s="4">
        <v>7.8471706591345809</v>
      </c>
      <c r="O23" s="4">
        <v>2.5692286651519155E-3</v>
      </c>
      <c r="P23" s="4">
        <v>1.6695044008249451</v>
      </c>
      <c r="Q23" s="4">
        <v>0.79608977701365324</v>
      </c>
      <c r="R23" s="4">
        <v>0</v>
      </c>
      <c r="S23" s="4">
        <v>0.19080050295142229</v>
      </c>
      <c r="T23" s="4">
        <v>2.9569048860507121</v>
      </c>
    </row>
    <row r="24" spans="1:20" ht="15.5" x14ac:dyDescent="0.35">
      <c r="A24" s="4" t="s">
        <v>27</v>
      </c>
      <c r="B24" s="4">
        <v>0</v>
      </c>
      <c r="C24" s="4" t="s">
        <v>109</v>
      </c>
      <c r="D24" s="4" t="s">
        <v>168</v>
      </c>
      <c r="E24" s="4" t="s">
        <v>227</v>
      </c>
      <c r="F24" s="4">
        <v>7.7187896079955687E-2</v>
      </c>
      <c r="G24" s="4">
        <v>10.741024623888416</v>
      </c>
      <c r="H24" s="4">
        <v>10.217820851223513</v>
      </c>
      <c r="I24" s="4">
        <v>4.5540858687173856E-2</v>
      </c>
      <c r="J24" s="4">
        <v>1.9333844322999147</v>
      </c>
      <c r="K24" s="4">
        <v>3.167524463879289</v>
      </c>
      <c r="L24" s="4">
        <v>3.1647037392781831E-2</v>
      </c>
      <c r="M24" s="4">
        <v>8.8076401915885025</v>
      </c>
      <c r="N24" s="4">
        <v>7.0502963873442228</v>
      </c>
      <c r="O24" s="4">
        <v>2.3156368823986704E-3</v>
      </c>
      <c r="P24" s="4">
        <v>1.5037434473443785</v>
      </c>
      <c r="Q24" s="4">
        <v>0.71524745958564595</v>
      </c>
      <c r="R24" s="4">
        <v>0</v>
      </c>
      <c r="S24" s="4">
        <v>0.17185639398221467</v>
      </c>
      <c r="T24" s="4">
        <v>2.6566334213181135</v>
      </c>
    </row>
    <row r="25" spans="1:20" ht="15.5" x14ac:dyDescent="0.35">
      <c r="A25" s="4" t="s">
        <v>27</v>
      </c>
      <c r="B25" s="4">
        <v>0</v>
      </c>
      <c r="C25" s="4" t="s">
        <v>110</v>
      </c>
      <c r="D25" s="4" t="s">
        <v>169</v>
      </c>
      <c r="E25" s="4" t="s">
        <v>228</v>
      </c>
      <c r="F25" s="4">
        <v>6.9531673821213558E-2</v>
      </c>
      <c r="G25" s="4">
        <v>9.6699669200318645</v>
      </c>
      <c r="H25" s="4">
        <v>9.1781713260169884</v>
      </c>
      <c r="I25" s="4">
        <v>4.1023687554515999E-2</v>
      </c>
      <c r="J25" s="4">
        <v>1.7405940456057356</v>
      </c>
      <c r="K25" s="4">
        <v>2.8452331110652662</v>
      </c>
      <c r="L25" s="4">
        <v>2.8507986266697562E-2</v>
      </c>
      <c r="M25" s="4">
        <v>7.9293728744261296</v>
      </c>
      <c r="N25" s="4">
        <v>6.3329382149517217</v>
      </c>
      <c r="O25" s="4">
        <v>2.0859502146364068E-3</v>
      </c>
      <c r="P25" s="4">
        <v>1.3537953688044613</v>
      </c>
      <c r="Q25" s="4">
        <v>0.64247199282118927</v>
      </c>
      <c r="R25" s="4">
        <v>0</v>
      </c>
      <c r="S25" s="4">
        <v>0.15471947072050984</v>
      </c>
      <c r="T25" s="4">
        <v>2.3863245447644172</v>
      </c>
    </row>
    <row r="26" spans="1:20" ht="15.5" x14ac:dyDescent="0.35">
      <c r="A26" s="4" t="s">
        <v>27</v>
      </c>
      <c r="B26" s="4">
        <v>0</v>
      </c>
      <c r="C26" s="4" t="s">
        <v>111</v>
      </c>
      <c r="D26" s="4" t="s">
        <v>170</v>
      </c>
      <c r="E26" s="4" t="s">
        <v>229</v>
      </c>
      <c r="F26" s="4">
        <v>6.2604474148230005E-2</v>
      </c>
      <c r="G26" s="4">
        <v>8.7019844115421403</v>
      </c>
      <c r="H26" s="4">
        <v>8.2426647971068618</v>
      </c>
      <c r="I26" s="4">
        <v>3.6936639747455702E-2</v>
      </c>
      <c r="J26" s="4">
        <v>1.5663571940775851</v>
      </c>
      <c r="K26" s="4">
        <v>2.5552260871031272</v>
      </c>
      <c r="L26" s="4">
        <v>2.5667834400774303E-2</v>
      </c>
      <c r="M26" s="4">
        <v>7.1356272174645552</v>
      </c>
      <c r="N26" s="4">
        <v>5.6874387100037342</v>
      </c>
      <c r="O26" s="4">
        <v>1.8781342244469001E-3</v>
      </c>
      <c r="P26" s="4">
        <v>1.2182778176158997</v>
      </c>
      <c r="Q26" s="4">
        <v>0.57698653579748038</v>
      </c>
      <c r="R26" s="4">
        <v>0</v>
      </c>
      <c r="S26" s="4">
        <v>0.13923175058467424</v>
      </c>
      <c r="T26" s="4">
        <v>2.1430928472477841</v>
      </c>
    </row>
    <row r="27" spans="1:20" ht="15.5" x14ac:dyDescent="0.35">
      <c r="A27" s="4" t="s">
        <v>27</v>
      </c>
      <c r="B27" s="4">
        <v>0</v>
      </c>
      <c r="C27" s="4" t="s">
        <v>112</v>
      </c>
      <c r="D27" s="4" t="s">
        <v>171</v>
      </c>
      <c r="E27" s="4" t="s">
        <v>230</v>
      </c>
      <c r="F27" s="4">
        <v>5.6342799629887176E-2</v>
      </c>
      <c r="G27" s="4">
        <v>7.8278864041000622</v>
      </c>
      <c r="H27" s="4">
        <v>7.4011921356518569</v>
      </c>
      <c r="I27" s="4">
        <v>3.3242251781633432E-2</v>
      </c>
      <c r="J27" s="4">
        <v>1.4090195527380112</v>
      </c>
      <c r="K27" s="4">
        <v>2.2943695620520757</v>
      </c>
      <c r="L27" s="4">
        <v>2.3100547848253744E-2</v>
      </c>
      <c r="M27" s="4">
        <v>6.4188668513620515</v>
      </c>
      <c r="N27" s="4">
        <v>5.1068225735997812</v>
      </c>
      <c r="O27" s="4">
        <v>1.6902839888966153E-3</v>
      </c>
      <c r="P27" s="4">
        <v>1.0959040965740088</v>
      </c>
      <c r="Q27" s="4">
        <v>0.51808344949563001</v>
      </c>
      <c r="R27" s="4">
        <v>0</v>
      </c>
      <c r="S27" s="4">
        <v>0.12524618246560099</v>
      </c>
      <c r="T27" s="4">
        <v>1.9243099552694829</v>
      </c>
    </row>
    <row r="28" spans="1:20" ht="15.5" x14ac:dyDescent="0.35">
      <c r="A28" s="4" t="s">
        <v>27</v>
      </c>
      <c r="B28" s="4">
        <v>0</v>
      </c>
      <c r="C28" s="4" t="s">
        <v>113</v>
      </c>
      <c r="D28" s="4" t="s">
        <v>172</v>
      </c>
      <c r="E28" s="4" t="s">
        <v>231</v>
      </c>
      <c r="F28" s="4">
        <v>5.0687506723083663E-2</v>
      </c>
      <c r="G28" s="4">
        <v>7.0391564218338445</v>
      </c>
      <c r="H28" s="4">
        <v>6.6445611972884437</v>
      </c>
      <c r="I28" s="4">
        <v>2.9905628966619361E-2</v>
      </c>
      <c r="J28" s="4">
        <v>1.2670481559300919</v>
      </c>
      <c r="K28" s="4">
        <v>2.0598139711594174</v>
      </c>
      <c r="L28" s="4">
        <v>2.0781877756464302E-2</v>
      </c>
      <c r="M28" s="4">
        <v>5.7721082659037526</v>
      </c>
      <c r="N28" s="4">
        <v>4.5847472261290259</v>
      </c>
      <c r="O28" s="4">
        <v>1.5206252016925098E-3</v>
      </c>
      <c r="P28" s="4">
        <v>0.98548189905673833</v>
      </c>
      <c r="Q28" s="4">
        <v>0.46511928381019113</v>
      </c>
      <c r="R28" s="4">
        <v>0</v>
      </c>
      <c r="S28" s="4">
        <v>0.11262650274934151</v>
      </c>
      <c r="T28" s="4">
        <v>1.7275859112949954</v>
      </c>
    </row>
    <row r="29" spans="1:20" ht="15.5" x14ac:dyDescent="0.35">
      <c r="A29" s="4" t="s">
        <v>27</v>
      </c>
      <c r="B29" s="4">
        <v>0</v>
      </c>
      <c r="C29" s="4" t="s">
        <v>114</v>
      </c>
      <c r="D29" s="4" t="s">
        <v>173</v>
      </c>
      <c r="E29" s="4" t="s">
        <v>232</v>
      </c>
      <c r="F29" s="4">
        <v>4.5583756170693671E-2</v>
      </c>
      <c r="G29" s="4">
        <v>6.3279333080992064</v>
      </c>
      <c r="H29" s="4">
        <v>5.9644267721817084</v>
      </c>
      <c r="I29" s="4">
        <v>2.6894416140709265E-2</v>
      </c>
      <c r="J29" s="4">
        <v>1.139027995457857</v>
      </c>
      <c r="K29" s="4">
        <v>1.8489722993763296</v>
      </c>
      <c r="L29" s="4">
        <v>1.8689340029984406E-2</v>
      </c>
      <c r="M29" s="4">
        <v>5.1889053126413494</v>
      </c>
      <c r="N29" s="4">
        <v>4.1154544728053786</v>
      </c>
      <c r="O29" s="4">
        <v>1.3675126851208101E-3</v>
      </c>
      <c r="P29" s="4">
        <v>0.885910663133889</v>
      </c>
      <c r="Q29" s="4">
        <v>0.41750987405271961</v>
      </c>
      <c r="R29" s="4">
        <v>0</v>
      </c>
      <c r="S29" s="4">
        <v>0.10124693292958731</v>
      </c>
      <c r="T29" s="4">
        <v>1.5507509607672443</v>
      </c>
    </row>
    <row r="30" spans="1:20" ht="15.5" x14ac:dyDescent="0.35">
      <c r="A30" s="4" t="s">
        <v>27</v>
      </c>
      <c r="B30" s="4">
        <v>0</v>
      </c>
      <c r="C30" s="4" t="s">
        <v>115</v>
      </c>
      <c r="D30" s="4" t="s">
        <v>174</v>
      </c>
      <c r="E30" s="4" t="s">
        <v>233</v>
      </c>
      <c r="F30" s="4">
        <v>4.0980898957091096E-2</v>
      </c>
      <c r="G30" s="4">
        <v>5.6869852347673326</v>
      </c>
      <c r="H30" s="4">
        <v>5.3532230395031792</v>
      </c>
      <c r="I30" s="4">
        <v>2.4178730384683746E-2</v>
      </c>
      <c r="J30" s="4">
        <v>1.0236573422581199</v>
      </c>
      <c r="K30" s="4">
        <v>1.6594991422459855</v>
      </c>
      <c r="L30" s="4">
        <v>1.680216857240735E-2</v>
      </c>
      <c r="M30" s="4">
        <v>4.663327892509213</v>
      </c>
      <c r="N30" s="4">
        <v>3.6937238972571933</v>
      </c>
      <c r="O30" s="4">
        <v>1.2294269687127329E-3</v>
      </c>
      <c r="P30" s="4">
        <v>0.79617793286742666</v>
      </c>
      <c r="Q30" s="4">
        <v>0.37472561276522259</v>
      </c>
      <c r="R30" s="4">
        <v>0</v>
      </c>
      <c r="S30" s="4">
        <v>9.0991763756277322E-2</v>
      </c>
      <c r="T30" s="4">
        <v>1.3918379902708267</v>
      </c>
    </row>
    <row r="31" spans="1:20" ht="15.5" x14ac:dyDescent="0.35">
      <c r="A31" s="4" t="s">
        <v>27</v>
      </c>
      <c r="B31" s="4">
        <v>0</v>
      </c>
      <c r="C31" s="4" t="s">
        <v>116</v>
      </c>
      <c r="D31" s="4" t="s">
        <v>175</v>
      </c>
      <c r="E31" s="4" t="s">
        <v>234</v>
      </c>
      <c r="F31" s="4">
        <v>3.6832315740779928E-2</v>
      </c>
      <c r="G31" s="4">
        <v>5.109678878198971</v>
      </c>
      <c r="H31" s="4">
        <v>4.8040991644110171</v>
      </c>
      <c r="I31" s="4">
        <v>2.1731066287060157E-2</v>
      </c>
      <c r="J31" s="4">
        <v>0.9197421980758147</v>
      </c>
      <c r="K31" s="4">
        <v>1.4892707409674153</v>
      </c>
      <c r="L31" s="4">
        <v>1.5101249453719772E-2</v>
      </c>
      <c r="M31" s="4">
        <v>4.1899366801231563</v>
      </c>
      <c r="N31" s="4">
        <v>3.3148284234436014</v>
      </c>
      <c r="O31" s="4">
        <v>1.1049694722233979E-3</v>
      </c>
      <c r="P31" s="4">
        <v>0.71535504294785601</v>
      </c>
      <c r="Q31" s="4">
        <v>0.33628694150877125</v>
      </c>
      <c r="R31" s="4">
        <v>0</v>
      </c>
      <c r="S31" s="4">
        <v>8.1754862051183541E-2</v>
      </c>
      <c r="T31" s="4">
        <v>1.2490657827468645</v>
      </c>
    </row>
    <row r="32" spans="1:20" ht="15.5" x14ac:dyDescent="0.35">
      <c r="A32" s="4" t="s">
        <v>27</v>
      </c>
      <c r="B32" s="4">
        <v>0</v>
      </c>
      <c r="C32" s="4" t="s">
        <v>117</v>
      </c>
      <c r="D32" s="4" t="s">
        <v>176</v>
      </c>
      <c r="E32" s="4" t="s">
        <v>235</v>
      </c>
      <c r="F32" s="4">
        <v>3.3095224244781271E-2</v>
      </c>
      <c r="G32" s="4">
        <v>4.5899455539054959</v>
      </c>
      <c r="H32" s="4">
        <v>4.3108584421230649</v>
      </c>
      <c r="I32" s="4">
        <v>1.952618230442095E-2</v>
      </c>
      <c r="J32" s="4">
        <v>0.82619019970298924</v>
      </c>
      <c r="K32" s="4">
        <v>1.33636611705815</v>
      </c>
      <c r="L32" s="4">
        <v>1.3569041940360323E-2</v>
      </c>
      <c r="M32" s="4">
        <v>3.7637553542025071</v>
      </c>
      <c r="N32" s="4">
        <v>2.9744923250649147</v>
      </c>
      <c r="O32" s="4">
        <v>9.9285672734343816E-4</v>
      </c>
      <c r="P32" s="4">
        <v>0.64259237754676946</v>
      </c>
      <c r="Q32" s="4">
        <v>0.30176009094861456</v>
      </c>
      <c r="R32" s="4">
        <v>0</v>
      </c>
      <c r="S32" s="4">
        <v>7.3439128862487935E-2</v>
      </c>
      <c r="T32" s="4">
        <v>1.1208231949519969</v>
      </c>
    </row>
    <row r="33" spans="1:20" ht="15.5" x14ac:dyDescent="0.35">
      <c r="A33" s="4" t="s">
        <v>27</v>
      </c>
      <c r="B33" s="4">
        <v>0</v>
      </c>
      <c r="C33" s="4" t="s">
        <v>118</v>
      </c>
      <c r="D33" s="4" t="s">
        <v>177</v>
      </c>
      <c r="E33" s="4" t="s">
        <v>236</v>
      </c>
      <c r="F33" s="4">
        <v>2.9730466155349609E-2</v>
      </c>
      <c r="G33" s="4">
        <v>4.1222457121721305</v>
      </c>
      <c r="H33" s="4">
        <v>3.8679012150712651</v>
      </c>
      <c r="I33" s="4">
        <v>1.7540975031656268E-2</v>
      </c>
      <c r="J33" s="4">
        <v>0.74200422819098344</v>
      </c>
      <c r="K33" s="4">
        <v>1.1990493766720922</v>
      </c>
      <c r="L33" s="4">
        <v>1.2189491123693341E-2</v>
      </c>
      <c r="M33" s="4">
        <v>3.3802414839811474</v>
      </c>
      <c r="N33" s="4">
        <v>2.6688518383991728</v>
      </c>
      <c r="O33" s="4">
        <v>8.9191398466048827E-4</v>
      </c>
      <c r="P33" s="4">
        <v>0.57711439970409828</v>
      </c>
      <c r="Q33" s="4">
        <v>0.27075308505498857</v>
      </c>
      <c r="R33" s="4">
        <v>0</v>
      </c>
      <c r="S33" s="4">
        <v>6.5955931394754086E-2</v>
      </c>
      <c r="T33" s="4">
        <v>1.0056543159185289</v>
      </c>
    </row>
    <row r="34" spans="1:20" ht="15.5" x14ac:dyDescent="0.35">
      <c r="A34" s="4" t="s">
        <v>27</v>
      </c>
      <c r="B34" s="4">
        <v>0</v>
      </c>
      <c r="C34" s="4" t="s">
        <v>119</v>
      </c>
      <c r="D34" s="4" t="s">
        <v>178</v>
      </c>
      <c r="E34" s="4" t="s">
        <v>237</v>
      </c>
      <c r="F34" s="4">
        <v>2.670228261439863E-2</v>
      </c>
      <c r="G34" s="4">
        <v>3.7015328746513294</v>
      </c>
      <c r="H34" s="4">
        <v>3.4701716542108505</v>
      </c>
      <c r="I34" s="4">
        <v>1.5754346742495189E-2</v>
      </c>
      <c r="J34" s="4">
        <v>0.66627591743723924</v>
      </c>
      <c r="K34" s="4">
        <v>1.0757532128053637</v>
      </c>
      <c r="L34" s="4">
        <v>1.0947935871903439E-2</v>
      </c>
      <c r="M34" s="4">
        <v>3.0352569572140902</v>
      </c>
      <c r="N34" s="4">
        <v>2.3944184414054868</v>
      </c>
      <c r="O34" s="4">
        <v>8.0106847843195892E-4</v>
      </c>
      <c r="P34" s="4">
        <v>0.51821460245118611</v>
      </c>
      <c r="Q34" s="4">
        <v>0.24291201579475954</v>
      </c>
      <c r="R34" s="4">
        <v>0</v>
      </c>
      <c r="S34" s="4">
        <v>5.9224525994421275E-2</v>
      </c>
      <c r="T34" s="4">
        <v>0.90224463009482114</v>
      </c>
    </row>
    <row r="35" spans="1:20" ht="15.5" x14ac:dyDescent="0.35">
      <c r="A35" s="4" t="s">
        <v>27</v>
      </c>
      <c r="B35" s="4">
        <v>0</v>
      </c>
      <c r="C35" s="4" t="s">
        <v>120</v>
      </c>
      <c r="D35" s="4" t="s">
        <v>179</v>
      </c>
      <c r="E35" s="4" t="s">
        <v>238</v>
      </c>
      <c r="F35" s="4">
        <v>2.3978085340579929E-2</v>
      </c>
      <c r="G35" s="4">
        <v>3.3232178281699292</v>
      </c>
      <c r="H35" s="4">
        <v>3.1131083952589957</v>
      </c>
      <c r="I35" s="4">
        <v>1.4147070350942157E-2</v>
      </c>
      <c r="J35" s="4">
        <v>0.59817920907058719</v>
      </c>
      <c r="K35" s="4">
        <v>0.96506360253028867</v>
      </c>
      <c r="L35" s="4">
        <v>9.8310149896377718E-3</v>
      </c>
      <c r="M35" s="4">
        <v>2.7250386190993421</v>
      </c>
      <c r="N35" s="4">
        <v>2.1480447927287067</v>
      </c>
      <c r="O35" s="4">
        <v>7.1934256021739785E-4</v>
      </c>
      <c r="P35" s="4">
        <v>0.46525049594379014</v>
      </c>
      <c r="Q35" s="4">
        <v>0.21791758766812971</v>
      </c>
      <c r="R35" s="4">
        <v>0</v>
      </c>
      <c r="S35" s="4">
        <v>5.3171485250718867E-2</v>
      </c>
      <c r="T35" s="4">
        <v>0.80940818276733895</v>
      </c>
    </row>
    <row r="36" spans="1:20" ht="15.5" x14ac:dyDescent="0.35">
      <c r="A36" s="4" t="s">
        <v>27</v>
      </c>
      <c r="B36" s="4">
        <v>0</v>
      </c>
      <c r="C36" s="4" t="s">
        <v>121</v>
      </c>
      <c r="D36" s="4" t="s">
        <v>180</v>
      </c>
      <c r="E36" s="4" t="s">
        <v>239</v>
      </c>
      <c r="F36" s="4">
        <v>2.1528228726635942E-2</v>
      </c>
      <c r="G36" s="4">
        <v>2.9831336782485369</v>
      </c>
      <c r="H36" s="4">
        <v>2.7925989476231621</v>
      </c>
      <c r="I36" s="4">
        <v>1.2701654948715205E-2</v>
      </c>
      <c r="J36" s="4">
        <v>0.53696406208473668</v>
      </c>
      <c r="K36" s="4">
        <v>0.86570567376318019</v>
      </c>
      <c r="L36" s="4">
        <v>8.8265737779207373E-3</v>
      </c>
      <c r="M36" s="4">
        <v>2.4461696161638002</v>
      </c>
      <c r="N36" s="4">
        <v>1.9268932738599818</v>
      </c>
      <c r="O36" s="4">
        <v>6.4584686179907822E-4</v>
      </c>
      <c r="P36" s="4">
        <v>0.41763871495479521</v>
      </c>
      <c r="Q36" s="4">
        <v>0.19548192633362135</v>
      </c>
      <c r="R36" s="4">
        <v>0</v>
      </c>
      <c r="S36" s="4">
        <v>4.7730138851976592E-2</v>
      </c>
      <c r="T36" s="4">
        <v>0.72607572638202211</v>
      </c>
    </row>
    <row r="37" spans="1:20" ht="15.5" x14ac:dyDescent="0.35">
      <c r="A37" s="4" t="s">
        <v>27</v>
      </c>
      <c r="B37" s="4">
        <v>0</v>
      </c>
      <c r="C37" s="4" t="s">
        <v>122</v>
      </c>
      <c r="D37" s="4" t="s">
        <v>181</v>
      </c>
      <c r="E37" s="4" t="s">
        <v>240</v>
      </c>
      <c r="F37" s="4">
        <v>1.9325786886348097E-2</v>
      </c>
      <c r="G37" s="4">
        <v>2.6775021933371912</v>
      </c>
      <c r="H37" s="4">
        <v>2.5049377421404757</v>
      </c>
      <c r="I37" s="4">
        <v>1.1402214262945376E-2</v>
      </c>
      <c r="J37" s="4">
        <v>0.4819503948006944</v>
      </c>
      <c r="K37" s="4">
        <v>0.77653070006354752</v>
      </c>
      <c r="L37" s="4">
        <v>7.9235726234027203E-3</v>
      </c>
      <c r="M37" s="4">
        <v>2.195551798536497</v>
      </c>
      <c r="N37" s="4">
        <v>1.7284070420769282</v>
      </c>
      <c r="O37" s="4">
        <v>5.7977360659044292E-4</v>
      </c>
      <c r="P37" s="4">
        <v>0.37485030706720679</v>
      </c>
      <c r="Q37" s="4">
        <v>0.17534564194983332</v>
      </c>
      <c r="R37" s="4">
        <v>0</v>
      </c>
      <c r="S37" s="4">
        <v>4.2840035093395061E-2</v>
      </c>
      <c r="T37" s="4">
        <v>0.65128381295652371</v>
      </c>
    </row>
    <row r="38" spans="1:20" ht="15.5" x14ac:dyDescent="0.35">
      <c r="A38" s="4" t="s">
        <v>27</v>
      </c>
      <c r="B38" s="4">
        <v>0</v>
      </c>
      <c r="C38" s="4" t="s">
        <v>123</v>
      </c>
      <c r="D38" s="4" t="s">
        <v>182</v>
      </c>
      <c r="E38" s="4" t="s">
        <v>241</v>
      </c>
      <c r="F38" s="4">
        <v>1.7346377722138304E-2</v>
      </c>
      <c r="G38" s="4">
        <v>2.4029071833868181</v>
      </c>
      <c r="H38" s="4">
        <v>2.2467928120325484</v>
      </c>
      <c r="I38" s="4">
        <v>1.0234362856061599E-2</v>
      </c>
      <c r="J38" s="4">
        <v>0.43252329300962722</v>
      </c>
      <c r="K38" s="4">
        <v>0.69650577173008998</v>
      </c>
      <c r="L38" s="4">
        <v>7.112014866076705E-3</v>
      </c>
      <c r="M38" s="4">
        <v>1.9703838903771911</v>
      </c>
      <c r="N38" s="4">
        <v>1.5502870403024582</v>
      </c>
      <c r="O38" s="4">
        <v>5.2039133166414909E-4</v>
      </c>
      <c r="P38" s="4">
        <v>0.33640700567415455</v>
      </c>
      <c r="Q38" s="4">
        <v>0.1572754968422784</v>
      </c>
      <c r="R38" s="4">
        <v>0</v>
      </c>
      <c r="S38" s="4">
        <v>3.8446514934189088E-2</v>
      </c>
      <c r="T38" s="4">
        <v>0.58416613112846261</v>
      </c>
    </row>
    <row r="39" spans="1:20" ht="15.5" x14ac:dyDescent="0.35">
      <c r="A39" s="4" t="s">
        <v>27</v>
      </c>
      <c r="B39" s="4">
        <v>0</v>
      </c>
      <c r="C39" s="4" t="s">
        <v>124</v>
      </c>
      <c r="D39" s="4" t="s">
        <v>183</v>
      </c>
      <c r="E39" s="4" t="s">
        <v>242</v>
      </c>
      <c r="F39" s="4">
        <v>1.5567859532223831E-2</v>
      </c>
      <c r="G39" s="4">
        <v>2.1562505626447721</v>
      </c>
      <c r="H39" s="4">
        <v>2.0151576284647903</v>
      </c>
      <c r="I39" s="4">
        <v>9.1850371240120594E-3</v>
      </c>
      <c r="J39" s="4">
        <v>0.38812510127605898</v>
      </c>
      <c r="K39" s="4">
        <v>0.62469886482408499</v>
      </c>
      <c r="L39" s="4">
        <v>6.3828224082117715E-3</v>
      </c>
      <c r="M39" s="4">
        <v>1.7681254613687132</v>
      </c>
      <c r="N39" s="4">
        <v>1.3904587636407051</v>
      </c>
      <c r="O39" s="4">
        <v>4.6703578596671492E-4</v>
      </c>
      <c r="P39" s="4">
        <v>0.30187507877026815</v>
      </c>
      <c r="Q39" s="4">
        <v>0.14106103399253533</v>
      </c>
      <c r="R39" s="4">
        <v>0</v>
      </c>
      <c r="S39" s="4">
        <v>3.4500009002316354E-2</v>
      </c>
      <c r="T39" s="4">
        <v>0.52394098340084549</v>
      </c>
    </row>
    <row r="40" spans="1:20" ht="15.5" x14ac:dyDescent="0.35">
      <c r="A40" s="4" t="s">
        <v>27</v>
      </c>
      <c r="B40" s="4">
        <v>0</v>
      </c>
      <c r="C40" s="4" t="s">
        <v>125</v>
      </c>
      <c r="D40" s="4" t="s">
        <v>184</v>
      </c>
      <c r="E40" s="4" t="s">
        <v>243</v>
      </c>
      <c r="F40" s="4">
        <v>1.3970183449581723E-2</v>
      </c>
      <c r="G40" s="4">
        <v>1.9347304546516457</v>
      </c>
      <c r="H40" s="4">
        <v>1.8073252347809736</v>
      </c>
      <c r="I40" s="4">
        <v>8.2424082352532159E-3</v>
      </c>
      <c r="J40" s="4">
        <v>0.34825148183729621</v>
      </c>
      <c r="K40" s="4">
        <v>0.56027082278210183</v>
      </c>
      <c r="L40" s="4">
        <v>5.7277752143285073E-3</v>
      </c>
      <c r="M40" s="4">
        <v>1.5864789728143496</v>
      </c>
      <c r="N40" s="4">
        <v>1.2470544119988718</v>
      </c>
      <c r="O40" s="4">
        <v>4.1910550348745167E-4</v>
      </c>
      <c r="P40" s="4">
        <v>0.27086226365123045</v>
      </c>
      <c r="Q40" s="4">
        <v>0.12651276643466816</v>
      </c>
      <c r="R40" s="4">
        <v>0</v>
      </c>
      <c r="S40" s="4">
        <v>3.0955687274426331E-2</v>
      </c>
      <c r="T40" s="4">
        <v>0.46990456104305317</v>
      </c>
    </row>
    <row r="41" spans="1:20" ht="15.5" x14ac:dyDescent="0.35">
      <c r="A41" s="4" t="s">
        <v>27</v>
      </c>
      <c r="B41" s="4">
        <v>0</v>
      </c>
      <c r="C41" s="4" t="s">
        <v>126</v>
      </c>
      <c r="D41" s="4" t="s">
        <v>185</v>
      </c>
      <c r="E41" s="4" t="s">
        <v>244</v>
      </c>
      <c r="F41" s="4">
        <v>1.2535256728264997E-2</v>
      </c>
      <c r="G41" s="4">
        <v>1.7358210288534326</v>
      </c>
      <c r="H41" s="4">
        <v>1.6208649499707781</v>
      </c>
      <c r="I41" s="4">
        <v>7.3958014696763478E-3</v>
      </c>
      <c r="J41" s="4">
        <v>0.31244778519361788</v>
      </c>
      <c r="K41" s="4">
        <v>0.50246813449094119</v>
      </c>
      <c r="L41" s="4">
        <v>5.139455258588649E-3</v>
      </c>
      <c r="M41" s="4">
        <v>1.4233732436598148</v>
      </c>
      <c r="N41" s="4">
        <v>1.1183968154798367</v>
      </c>
      <c r="O41" s="4">
        <v>3.7605770184794988E-4</v>
      </c>
      <c r="P41" s="4">
        <v>0.2430149440394806</v>
      </c>
      <c r="Q41" s="4">
        <v>0.11346054649795448</v>
      </c>
      <c r="R41" s="4">
        <v>0</v>
      </c>
      <c r="S41" s="4">
        <v>2.7773136461654923E-2</v>
      </c>
      <c r="T41" s="4">
        <v>0.42142488699240233</v>
      </c>
    </row>
    <row r="42" spans="1:20" ht="15.5" x14ac:dyDescent="0.35">
      <c r="A42" s="4" t="s">
        <v>27</v>
      </c>
      <c r="B42" s="4">
        <v>0</v>
      </c>
      <c r="C42" s="4" t="s">
        <v>127</v>
      </c>
      <c r="D42" s="4" t="s">
        <v>186</v>
      </c>
      <c r="E42" s="4" t="s">
        <v>245</v>
      </c>
      <c r="F42" s="4">
        <v>1.1246738659297408E-2</v>
      </c>
      <c r="G42" s="4">
        <v>1.5572432159754488</v>
      </c>
      <c r="H42" s="4">
        <v>1.4535912980190877</v>
      </c>
      <c r="I42" s="4">
        <v>6.6355758089854701E-3</v>
      </c>
      <c r="J42" s="4">
        <v>0.28030377887558078</v>
      </c>
      <c r="K42" s="4">
        <v>0.45061330238591718</v>
      </c>
      <c r="L42" s="4">
        <v>4.6111628503119374E-3</v>
      </c>
      <c r="M42" s="4">
        <v>1.2769394370998681</v>
      </c>
      <c r="N42" s="4">
        <v>1.0029779956331704</v>
      </c>
      <c r="O42" s="4">
        <v>3.3740215977892224E-4</v>
      </c>
      <c r="P42" s="4">
        <v>0.21801405023656284</v>
      </c>
      <c r="Q42" s="4">
        <v>0.10175139086133615</v>
      </c>
      <c r="R42" s="4">
        <v>0</v>
      </c>
      <c r="S42" s="4">
        <v>2.4915891455607179E-2</v>
      </c>
      <c r="T42" s="4">
        <v>0.37793373748496284</v>
      </c>
    </row>
    <row r="43" spans="1:20" ht="15.5" x14ac:dyDescent="0.35">
      <c r="A43" s="4" t="s">
        <v>27</v>
      </c>
      <c r="B43" s="4">
        <v>0</v>
      </c>
      <c r="C43" s="4" t="s">
        <v>128</v>
      </c>
      <c r="D43" s="4" t="s">
        <v>187</v>
      </c>
      <c r="E43" s="4" t="s">
        <v>246</v>
      </c>
      <c r="F43" s="4">
        <v>1.008988243626889E-2</v>
      </c>
      <c r="G43" s="4">
        <v>1.3969419996909112</v>
      </c>
      <c r="H43" s="4">
        <v>1.3035398681088279</v>
      </c>
      <c r="I43" s="4">
        <v>5.9530306373986449E-3</v>
      </c>
      <c r="J43" s="4">
        <v>0.25144955994436402</v>
      </c>
      <c r="K43" s="4">
        <v>0.40409735911373668</v>
      </c>
      <c r="L43" s="4">
        <v>4.1368517988702455E-3</v>
      </c>
      <c r="M43" s="4">
        <v>1.1454924397465471</v>
      </c>
      <c r="N43" s="4">
        <v>0.89944250899509126</v>
      </c>
      <c r="O43" s="4">
        <v>3.0269647308806669E-4</v>
      </c>
      <c r="P43" s="4">
        <v>0.19557187995672759</v>
      </c>
      <c r="Q43" s="4">
        <v>9.1247790767617964E-2</v>
      </c>
      <c r="R43" s="4">
        <v>0</v>
      </c>
      <c r="S43" s="4">
        <v>2.2351071995054581E-2</v>
      </c>
      <c r="T43" s="4">
        <v>0.33892036570829526</v>
      </c>
    </row>
    <row r="44" spans="1:20" ht="15.5" x14ac:dyDescent="0.35">
      <c r="A44" s="4" t="s">
        <v>27</v>
      </c>
      <c r="B44" s="4">
        <v>0</v>
      </c>
      <c r="C44" s="4" t="s">
        <v>129</v>
      </c>
      <c r="D44" s="4" t="s">
        <v>188</v>
      </c>
      <c r="E44" s="4" t="s">
        <v>247</v>
      </c>
      <c r="F44" s="4">
        <v>9.0513889542643694E-3</v>
      </c>
      <c r="G44" s="4">
        <v>1.2530655140889329</v>
      </c>
      <c r="H44" s="4">
        <v>1.1689454312278302</v>
      </c>
      <c r="I44" s="4">
        <v>5.3403194830159775E-3</v>
      </c>
      <c r="J44" s="4">
        <v>0.22555179253600791</v>
      </c>
      <c r="K44" s="4">
        <v>0.36237308368062737</v>
      </c>
      <c r="L44" s="4">
        <v>3.7110694712483919E-3</v>
      </c>
      <c r="M44" s="4">
        <v>1.0275137215529251</v>
      </c>
      <c r="N44" s="4">
        <v>0.80657234754720275</v>
      </c>
      <c r="O44" s="4">
        <v>2.7154166862793105E-4</v>
      </c>
      <c r="P44" s="4">
        <v>0.17542917197245061</v>
      </c>
      <c r="Q44" s="4">
        <v>8.182618018594813E-2</v>
      </c>
      <c r="R44" s="4">
        <v>0</v>
      </c>
      <c r="S44" s="4">
        <v>2.0049048225422927E-2</v>
      </c>
      <c r="T44" s="4">
        <v>0.30392581211923586</v>
      </c>
    </row>
    <row r="45" spans="1:20" ht="15.5" x14ac:dyDescent="0.35">
      <c r="A45" s="4" t="s">
        <v>27</v>
      </c>
      <c r="B45" s="4">
        <v>0</v>
      </c>
      <c r="C45" s="4" t="s">
        <v>130</v>
      </c>
      <c r="D45" s="4" t="s">
        <v>189</v>
      </c>
      <c r="E45" s="4" t="s">
        <v>248</v>
      </c>
      <c r="F45" s="4">
        <v>8.1192721436610417E-3</v>
      </c>
      <c r="G45" s="4">
        <v>1.1239458641919757</v>
      </c>
      <c r="H45" s="4">
        <v>1.0482221276836627</v>
      </c>
      <c r="I45" s="4">
        <v>4.7903705647600143E-3</v>
      </c>
      <c r="J45" s="4">
        <v>0.20231025555455562</v>
      </c>
      <c r="K45" s="4">
        <v>0.32494885958193542</v>
      </c>
      <c r="L45" s="4">
        <v>3.3289015789010274E-3</v>
      </c>
      <c r="M45" s="4">
        <v>0.92163560863742022</v>
      </c>
      <c r="N45" s="4">
        <v>0.72327326810172721</v>
      </c>
      <c r="O45" s="4">
        <v>2.4357816430983125E-4</v>
      </c>
      <c r="P45" s="4">
        <v>0.15735242098687663</v>
      </c>
      <c r="Q45" s="4">
        <v>7.3375548937856402E-2</v>
      </c>
      <c r="R45" s="4">
        <v>0</v>
      </c>
      <c r="S45" s="4">
        <v>1.7983133827071611E-2</v>
      </c>
      <c r="T45" s="4">
        <v>0.27253775319775231</v>
      </c>
    </row>
    <row r="46" spans="1:20" ht="15.5" x14ac:dyDescent="0.35">
      <c r="A46" s="4" t="s">
        <v>27</v>
      </c>
      <c r="B46" s="4">
        <v>0</v>
      </c>
      <c r="C46" s="4" t="s">
        <v>131</v>
      </c>
      <c r="D46" s="4" t="s">
        <v>190</v>
      </c>
      <c r="E46" s="4" t="s">
        <v>249</v>
      </c>
      <c r="F46" s="4">
        <v>7.2827353272832095E-3</v>
      </c>
      <c r="G46" s="4">
        <v>1.0080815754035202</v>
      </c>
      <c r="H46" s="4">
        <v>0.93994554900746152</v>
      </c>
      <c r="I46" s="4">
        <v>4.296813843097093E-3</v>
      </c>
      <c r="J46" s="4">
        <v>0.18145468357263361</v>
      </c>
      <c r="K46" s="4">
        <v>0.29138312019231305</v>
      </c>
      <c r="L46" s="4">
        <v>2.985921484186116E-3</v>
      </c>
      <c r="M46" s="4">
        <v>0.82662689183088656</v>
      </c>
      <c r="N46" s="4">
        <v>0.64856242881514836</v>
      </c>
      <c r="O46" s="4">
        <v>2.1848205981849628E-4</v>
      </c>
      <c r="P46" s="4">
        <v>0.14113142055649283</v>
      </c>
      <c r="Q46" s="4">
        <v>6.5796188430522318E-2</v>
      </c>
      <c r="R46" s="4">
        <v>0</v>
      </c>
      <c r="S46" s="4">
        <v>1.6129305206456324E-2</v>
      </c>
      <c r="T46" s="4">
        <v>0.24438584274194</v>
      </c>
    </row>
    <row r="47" spans="1:20" ht="15.5" x14ac:dyDescent="0.35">
      <c r="A47" s="4" t="s">
        <v>27</v>
      </c>
      <c r="B47" s="4">
        <v>0</v>
      </c>
      <c r="C47" s="4" t="s">
        <v>132</v>
      </c>
      <c r="D47" s="4" t="s">
        <v>191</v>
      </c>
      <c r="E47" s="4" t="s">
        <v>250</v>
      </c>
      <c r="F47" s="4">
        <v>6.5320580152265035E-3</v>
      </c>
      <c r="G47" s="4">
        <v>0.90412157156476569</v>
      </c>
      <c r="H47" s="4">
        <v>0.8428365485765954</v>
      </c>
      <c r="I47" s="4">
        <v>3.8539142289836367E-3</v>
      </c>
      <c r="J47" s="4">
        <v>0.16274188288165781</v>
      </c>
      <c r="K47" s="4">
        <v>0.2612793300587446</v>
      </c>
      <c r="L47" s="4">
        <v>2.6781437862428668E-3</v>
      </c>
      <c r="M47" s="4">
        <v>0.74137968868310788</v>
      </c>
      <c r="N47" s="4">
        <v>0.5815572185178508</v>
      </c>
      <c r="O47" s="4">
        <v>1.9596174045679511E-4</v>
      </c>
      <c r="P47" s="4">
        <v>0.1265770200190672</v>
      </c>
      <c r="Q47" s="4">
        <v>5.8998558400361681E-2</v>
      </c>
      <c r="R47" s="4">
        <v>0</v>
      </c>
      <c r="S47" s="4">
        <v>1.4465945145036251E-2</v>
      </c>
      <c r="T47" s="4">
        <v>0.2191375026299148</v>
      </c>
    </row>
    <row r="48" spans="1:20" ht="15.5" x14ac:dyDescent="0.35">
      <c r="A48" s="4" t="s">
        <v>27</v>
      </c>
      <c r="B48" s="4">
        <v>0</v>
      </c>
      <c r="C48" s="4" t="s">
        <v>133</v>
      </c>
      <c r="D48" s="4" t="s">
        <v>192</v>
      </c>
      <c r="E48" s="4" t="s">
        <v>251</v>
      </c>
      <c r="F48" s="4">
        <v>5.8584925079925854E-3</v>
      </c>
      <c r="G48" s="4">
        <v>0.8108505787205682</v>
      </c>
      <c r="H48" s="4">
        <v>0.75574662651873958</v>
      </c>
      <c r="I48" s="4">
        <v>3.4565105797156252E-3</v>
      </c>
      <c r="J48" s="4">
        <v>0.14595310416970228</v>
      </c>
      <c r="K48" s="4">
        <v>0.23428145422080926</v>
      </c>
      <c r="L48" s="4">
        <v>2.4019819282769602E-3</v>
      </c>
      <c r="M48" s="4">
        <v>0.66489747455086601</v>
      </c>
      <c r="N48" s="4">
        <v>0.52146517229793032</v>
      </c>
      <c r="O48" s="4">
        <v>1.7575477523977756E-4</v>
      </c>
      <c r="P48" s="4">
        <v>0.11351908102087956</v>
      </c>
      <c r="Q48" s="4">
        <v>5.2902263856311776E-2</v>
      </c>
      <c r="R48" s="4">
        <v>0</v>
      </c>
      <c r="S48" s="4">
        <v>1.2973609259529091E-2</v>
      </c>
      <c r="T48" s="4">
        <v>0.19649412289487231</v>
      </c>
    </row>
    <row r="49" spans="1:20" ht="15.5" x14ac:dyDescent="0.35">
      <c r="A49" s="4" t="s">
        <v>27</v>
      </c>
      <c r="B49" s="4">
        <v>0</v>
      </c>
      <c r="C49" s="4" t="s">
        <v>134</v>
      </c>
      <c r="D49" s="4" t="s">
        <v>193</v>
      </c>
      <c r="E49" s="4" t="s">
        <v>252</v>
      </c>
      <c r="F49" s="4">
        <v>5.2541696585327782E-3</v>
      </c>
      <c r="G49" s="4">
        <v>0.72717585180800315</v>
      </c>
      <c r="H49" s="4">
        <v>0.6776447456830661</v>
      </c>
      <c r="I49" s="4">
        <v>3.0999600985343388E-3</v>
      </c>
      <c r="J49" s="4">
        <v>0.13089165332544056</v>
      </c>
      <c r="K49" s="4">
        <v>0.21006987116175049</v>
      </c>
      <c r="L49" s="4">
        <v>2.1542095599984394E-3</v>
      </c>
      <c r="M49" s="4">
        <v>0.59628419848256264</v>
      </c>
      <c r="N49" s="4">
        <v>0.46757487452131558</v>
      </c>
      <c r="O49" s="4">
        <v>1.5762508975598335E-4</v>
      </c>
      <c r="P49" s="4">
        <v>0.10180461925312045</v>
      </c>
      <c r="Q49" s="4">
        <v>4.7435132197814631E-2</v>
      </c>
      <c r="R49" s="4">
        <v>0</v>
      </c>
      <c r="S49" s="4">
        <v>1.1634813628928051E-2</v>
      </c>
      <c r="T49" s="4">
        <v>0.1761876338775972</v>
      </c>
    </row>
    <row r="50" spans="1:20" ht="15.5" x14ac:dyDescent="0.35">
      <c r="A50" s="4" t="s">
        <v>27</v>
      </c>
      <c r="B50" s="4">
        <v>0</v>
      </c>
      <c r="C50" s="4" t="s">
        <v>135</v>
      </c>
      <c r="D50" s="4" t="s">
        <v>194</v>
      </c>
      <c r="E50" s="4" t="s">
        <v>253</v>
      </c>
      <c r="F50" s="4">
        <v>4.7120131416123158E-3</v>
      </c>
      <c r="G50" s="4">
        <v>0.65211512356337276</v>
      </c>
      <c r="H50" s="4">
        <v>0.60760544645026571</v>
      </c>
      <c r="I50" s="4">
        <v>2.7800877535512662E-3</v>
      </c>
      <c r="J50" s="4">
        <v>0.1173807222414071</v>
      </c>
      <c r="K50" s="4">
        <v>0.18835768839958236</v>
      </c>
      <c r="L50" s="4">
        <v>1.9319253880610496E-3</v>
      </c>
      <c r="M50" s="4">
        <v>0.5347344013219657</v>
      </c>
      <c r="N50" s="4">
        <v>0.41924775805068332</v>
      </c>
      <c r="O50" s="4">
        <v>1.4136039424836948E-4</v>
      </c>
      <c r="P50" s="4">
        <v>9.1296117298872201E-2</v>
      </c>
      <c r="Q50" s="4">
        <v>4.2532381251518606E-2</v>
      </c>
      <c r="R50" s="4">
        <v>0</v>
      </c>
      <c r="S50" s="4">
        <v>1.0433841977013964E-2</v>
      </c>
      <c r="T50" s="4">
        <v>0.15797741607706908</v>
      </c>
    </row>
    <row r="51" spans="1:20" ht="15.5" x14ac:dyDescent="0.35">
      <c r="A51" s="4" t="s">
        <v>27</v>
      </c>
      <c r="B51" s="4">
        <v>0</v>
      </c>
      <c r="C51" s="4" t="s">
        <v>136</v>
      </c>
      <c r="D51" s="4" t="s">
        <v>195</v>
      </c>
      <c r="E51" s="4" t="s">
        <v>254</v>
      </c>
      <c r="F51" s="4">
        <v>4.2256615899045266E-3</v>
      </c>
      <c r="G51" s="4">
        <v>0.58478567842646934</v>
      </c>
      <c r="H51" s="4">
        <v>0.54479813874708749</v>
      </c>
      <c r="I51" s="4">
        <v>2.4931403380436708E-3</v>
      </c>
      <c r="J51" s="4">
        <v>0.10526142211676448</v>
      </c>
      <c r="K51" s="4">
        <v>0.16888742301159712</v>
      </c>
      <c r="L51" s="4">
        <v>1.7325212518608561E-3</v>
      </c>
      <c r="M51" s="4">
        <v>0.47952425630970491</v>
      </c>
      <c r="N51" s="4">
        <v>0.37591071573549034</v>
      </c>
      <c r="O51" s="4">
        <v>1.2676984769713579E-4</v>
      </c>
      <c r="P51" s="4">
        <v>8.1869994979705721E-2</v>
      </c>
      <c r="Q51" s="4">
        <v>3.8135869712296128E-2</v>
      </c>
      <c r="R51" s="4">
        <v>0</v>
      </c>
      <c r="S51" s="4">
        <v>9.3565708548235104E-3</v>
      </c>
      <c r="T51" s="4">
        <v>0.14164751607424275</v>
      </c>
    </row>
    <row r="52" spans="1:20" ht="15.5" x14ac:dyDescent="0.35">
      <c r="A52" s="4" t="s">
        <v>27</v>
      </c>
      <c r="B52" s="4">
        <v>0</v>
      </c>
      <c r="C52" s="4" t="s">
        <v>137</v>
      </c>
      <c r="D52" s="4" t="s">
        <v>196</v>
      </c>
      <c r="E52" s="4" t="s">
        <v>255</v>
      </c>
      <c r="F52" s="4">
        <v>3.7893979766861086E-3</v>
      </c>
      <c r="G52" s="4">
        <v>0.52439445865964185</v>
      </c>
      <c r="H52" s="4">
        <v>0.48847745972922335</v>
      </c>
      <c r="I52" s="4">
        <v>2.235744806244804E-3</v>
      </c>
      <c r="J52" s="4">
        <v>9.4391002558735532E-2</v>
      </c>
      <c r="K52" s="4">
        <v>0.15142801251605925</v>
      </c>
      <c r="L52" s="4">
        <v>1.5536531704413046E-3</v>
      </c>
      <c r="M52" s="4">
        <v>0.43000345610090634</v>
      </c>
      <c r="N52" s="4">
        <v>0.3370494472131641</v>
      </c>
      <c r="O52" s="4">
        <v>1.1368193930058325E-4</v>
      </c>
      <c r="P52" s="4">
        <v>7.3415224212349861E-2</v>
      </c>
      <c r="Q52" s="4">
        <v>3.4193422181045638E-2</v>
      </c>
      <c r="R52" s="4">
        <v>0</v>
      </c>
      <c r="S52" s="4">
        <v>8.3903113385542689E-3</v>
      </c>
      <c r="T52" s="4">
        <v>0.12700413952959808</v>
      </c>
    </row>
    <row r="53" spans="1:20" ht="15.5" x14ac:dyDescent="0.35">
      <c r="A53" s="4" t="s">
        <v>27</v>
      </c>
      <c r="B53" s="4">
        <v>0</v>
      </c>
      <c r="C53" s="4" t="s">
        <v>138</v>
      </c>
      <c r="D53" s="4" t="s">
        <v>197</v>
      </c>
      <c r="E53" s="4" t="s">
        <v>256</v>
      </c>
      <c r="F53" s="4">
        <v>3.3980856520036519E-3</v>
      </c>
      <c r="G53" s="4">
        <v>0.47022911494903058</v>
      </c>
      <c r="H53" s="4">
        <v>0.437974595133583</v>
      </c>
      <c r="I53" s="4">
        <v>2.0048705346821546E-3</v>
      </c>
      <c r="J53" s="4">
        <v>8.4641240690825501E-2</v>
      </c>
      <c r="K53" s="4">
        <v>0.13577212449141074</v>
      </c>
      <c r="L53" s="4">
        <v>1.3932151173214973E-3</v>
      </c>
      <c r="M53" s="4">
        <v>0.38558787425820512</v>
      </c>
      <c r="N53" s="4">
        <v>0.30220247064217226</v>
      </c>
      <c r="O53" s="4">
        <v>1.0194256956010956E-4</v>
      </c>
      <c r="P53" s="4">
        <v>6.5832076092864289E-2</v>
      </c>
      <c r="Q53" s="4">
        <v>3.0658221659350813E-2</v>
      </c>
      <c r="R53" s="4">
        <v>0</v>
      </c>
      <c r="S53" s="4">
        <v>7.5236658391844898E-3</v>
      </c>
      <c r="T53" s="4">
        <v>0.11387339473473158</v>
      </c>
    </row>
    <row r="54" spans="1:20" ht="15.5" x14ac:dyDescent="0.35">
      <c r="A54" s="4" t="s">
        <v>27</v>
      </c>
      <c r="B54" s="4">
        <v>0</v>
      </c>
      <c r="C54" s="4" t="s">
        <v>139</v>
      </c>
      <c r="D54" s="4" t="s">
        <v>198</v>
      </c>
      <c r="E54" s="4" t="s">
        <v>257</v>
      </c>
      <c r="F54" s="4">
        <v>3.0471104704375101E-3</v>
      </c>
      <c r="G54" s="4">
        <v>0.42164991915203981</v>
      </c>
      <c r="H54" s="4">
        <v>0.3926894712414471</v>
      </c>
      <c r="I54" s="4">
        <v>1.797795177558131E-3</v>
      </c>
      <c r="J54" s="4">
        <v>7.5896985447367157E-2</v>
      </c>
      <c r="K54" s="4">
        <v>0.1217337360848486</v>
      </c>
      <c r="L54" s="4">
        <v>1.2493152928793791E-3</v>
      </c>
      <c r="M54" s="4">
        <v>0.34575293370467269</v>
      </c>
      <c r="N54" s="4">
        <v>0.27095573515659849</v>
      </c>
      <c r="O54" s="4">
        <v>9.1413314113125295E-5</v>
      </c>
      <c r="P54" s="4">
        <v>5.9030988681285576E-2</v>
      </c>
      <c r="Q54" s="4">
        <v>2.74882629869013E-2</v>
      </c>
      <c r="R54" s="4">
        <v>0</v>
      </c>
      <c r="S54" s="4">
        <v>6.746398706432637E-3</v>
      </c>
      <c r="T54" s="4">
        <v>0.10209926252277625</v>
      </c>
    </row>
    <row r="55" spans="1:20" ht="15.5" x14ac:dyDescent="0.35">
      <c r="A55" s="4" t="s">
        <v>27</v>
      </c>
      <c r="B55" s="4">
        <v>0</v>
      </c>
      <c r="C55" s="4" t="s">
        <v>140</v>
      </c>
      <c r="D55" s="4" t="s">
        <v>199</v>
      </c>
      <c r="E55" s="4" t="s">
        <v>258</v>
      </c>
      <c r="F55" s="4">
        <v>2.7323284823455533E-3</v>
      </c>
      <c r="G55" s="4">
        <v>0.37808246239870474</v>
      </c>
      <c r="H55" s="4">
        <v>0.3520837327236705</v>
      </c>
      <c r="I55" s="4">
        <v>1.6120738045838764E-3</v>
      </c>
      <c r="J55" s="4">
        <v>6.8054843231766846E-2</v>
      </c>
      <c r="K55" s="4">
        <v>0.10914595714433785</v>
      </c>
      <c r="L55" s="4">
        <v>1.1202546777616769E-3</v>
      </c>
      <c r="M55" s="4">
        <v>0.31002761916693794</v>
      </c>
      <c r="N55" s="4">
        <v>0.24293777557933263</v>
      </c>
      <c r="O55" s="4">
        <v>8.1969854470366601E-5</v>
      </c>
      <c r="P55" s="4">
        <v>5.2931544735818667E-2</v>
      </c>
      <c r="Q55" s="4">
        <v>2.4645861290656938E-2</v>
      </c>
      <c r="R55" s="4">
        <v>0</v>
      </c>
      <c r="S55" s="4">
        <v>6.0493193983792758E-3</v>
      </c>
      <c r="T55" s="4">
        <v>9.1541770508154333E-2</v>
      </c>
    </row>
    <row r="56" spans="1:20" ht="15.5" x14ac:dyDescent="0.35">
      <c r="A56" s="4" t="s">
        <v>27</v>
      </c>
      <c r="B56" s="4">
        <v>0</v>
      </c>
      <c r="C56" s="4" t="s">
        <v>141</v>
      </c>
      <c r="D56" s="4" t="s">
        <v>200</v>
      </c>
      <c r="E56" s="4" t="s">
        <v>259</v>
      </c>
      <c r="F56" s="4">
        <v>2.450018695390928E-3</v>
      </c>
      <c r="G56" s="4">
        <v>0.33901106729624991</v>
      </c>
      <c r="H56" s="4">
        <v>0.31567442936013784</v>
      </c>
      <c r="I56" s="4">
        <v>1.4455110302806474E-3</v>
      </c>
      <c r="J56" s="4">
        <v>6.1021992113324985E-2</v>
      </c>
      <c r="K56" s="4">
        <v>9.7859073101642727E-2</v>
      </c>
      <c r="L56" s="4">
        <v>1.0045076651102806E-3</v>
      </c>
      <c r="M56" s="4">
        <v>0.27798907518292493</v>
      </c>
      <c r="N56" s="4">
        <v>0.2178153562584951</v>
      </c>
      <c r="O56" s="4">
        <v>7.350056086172784E-5</v>
      </c>
      <c r="P56" s="4">
        <v>4.7461549421474993E-2</v>
      </c>
      <c r="Q56" s="4">
        <v>2.2097210055209652E-2</v>
      </c>
      <c r="R56" s="4">
        <v>0</v>
      </c>
      <c r="S56" s="4">
        <v>5.4241770767399985E-3</v>
      </c>
      <c r="T56" s="4">
        <v>8.2075351633635843E-2</v>
      </c>
    </row>
    <row r="57" spans="1:20" ht="15.5" x14ac:dyDescent="0.35">
      <c r="A57" s="4" t="s">
        <v>27</v>
      </c>
      <c r="B57" s="4">
        <v>0</v>
      </c>
      <c r="C57" s="4" t="s">
        <v>142</v>
      </c>
      <c r="D57" s="4" t="s">
        <v>201</v>
      </c>
      <c r="E57" s="4" t="s">
        <v>260</v>
      </c>
      <c r="F57" s="4">
        <v>2.1968404482452806E-3</v>
      </c>
      <c r="G57" s="4">
        <v>0.30397284841725597</v>
      </c>
      <c r="H57" s="4">
        <v>0.28302834175181468</v>
      </c>
      <c r="I57" s="4">
        <v>1.2961358644647154E-3</v>
      </c>
      <c r="J57" s="4">
        <v>5.4715112715106075E-2</v>
      </c>
      <c r="K57" s="4">
        <v>8.7738785943062544E-2</v>
      </c>
      <c r="L57" s="4">
        <v>9.0070458378056512E-4</v>
      </c>
      <c r="M57" s="4">
        <v>0.2492577357021499</v>
      </c>
      <c r="N57" s="4">
        <v>0.19528955580875212</v>
      </c>
      <c r="O57" s="4">
        <v>6.5905213447358421E-5</v>
      </c>
      <c r="P57" s="4">
        <v>4.2556198778415842E-2</v>
      </c>
      <c r="Q57" s="4">
        <v>1.9811983922627029E-2</v>
      </c>
      <c r="R57" s="4">
        <v>0</v>
      </c>
      <c r="S57" s="4">
        <v>4.863565574676096E-3</v>
      </c>
      <c r="T57" s="4">
        <v>7.3587368855471819E-2</v>
      </c>
    </row>
    <row r="58" spans="1:20" ht="15.5" x14ac:dyDescent="0.35">
      <c r="A58" s="4" t="s">
        <v>27</v>
      </c>
      <c r="B58" s="4">
        <v>0</v>
      </c>
      <c r="C58" s="4" t="s">
        <v>143</v>
      </c>
      <c r="D58" s="4" t="s">
        <v>202</v>
      </c>
      <c r="E58" s="4" t="s">
        <v>261</v>
      </c>
      <c r="F58" s="4">
        <v>1.9697949728785624E-3</v>
      </c>
      <c r="G58" s="4">
        <v>0.27255236049552273</v>
      </c>
      <c r="H58" s="4">
        <v>0.2537568826968043</v>
      </c>
      <c r="I58" s="4">
        <v>1.1621790339983518E-3</v>
      </c>
      <c r="J58" s="4">
        <v>4.9059424889194091E-2</v>
      </c>
      <c r="K58" s="4">
        <v>7.8664633636009326E-2</v>
      </c>
      <c r="L58" s="4">
        <v>8.0761593888021069E-4</v>
      </c>
      <c r="M58" s="4">
        <v>0.22349293560632866</v>
      </c>
      <c r="N58" s="4">
        <v>0.17509224906079496</v>
      </c>
      <c r="O58" s="4">
        <v>5.9093849186356871E-5</v>
      </c>
      <c r="P58" s="4">
        <v>3.8157330469373182E-2</v>
      </c>
      <c r="Q58" s="4">
        <v>1.7762981788776302E-2</v>
      </c>
      <c r="R58" s="4">
        <v>0</v>
      </c>
      <c r="S58" s="4">
        <v>4.3608377679283635E-3</v>
      </c>
      <c r="T58" s="4">
        <v>6.5976789501169114E-2</v>
      </c>
    </row>
    <row r="59" spans="1:20" ht="15.5" x14ac:dyDescent="0.35">
      <c r="A59" s="4" t="s">
        <v>27</v>
      </c>
      <c r="B59" s="4">
        <v>0</v>
      </c>
      <c r="C59" s="4" t="s">
        <v>144</v>
      </c>
      <c r="D59" s="4" t="s">
        <v>203</v>
      </c>
      <c r="E59" s="4" t="s">
        <v>262</v>
      </c>
      <c r="F59" s="4">
        <v>1.7661907552744571E-3</v>
      </c>
      <c r="G59" s="4">
        <v>0.24437677875762667</v>
      </c>
      <c r="H59" s="4">
        <v>0.227511516909158</v>
      </c>
      <c r="I59" s="4">
        <v>1.0420525456119297E-3</v>
      </c>
      <c r="J59" s="4">
        <v>4.3987820176372802E-2</v>
      </c>
      <c r="K59" s="4">
        <v>7.0528570241838978E-2</v>
      </c>
      <c r="L59" s="4">
        <v>7.241382096625275E-4</v>
      </c>
      <c r="M59" s="4">
        <v>0.20038895858125388</v>
      </c>
      <c r="N59" s="4">
        <v>0.15698294666731902</v>
      </c>
      <c r="O59" s="4">
        <v>5.2985722658233711E-5</v>
      </c>
      <c r="P59" s="4">
        <v>3.4212749026067739E-2</v>
      </c>
      <c r="Q59" s="4">
        <v>1.5925806183641061E-2</v>
      </c>
      <c r="R59" s="4">
        <v>0</v>
      </c>
      <c r="S59" s="4">
        <v>3.9100284601220267E-3</v>
      </c>
      <c r="T59" s="4">
        <v>5.9152994396381081E-2</v>
      </c>
    </row>
    <row r="60" spans="1:20" ht="15.5" x14ac:dyDescent="0.35">
      <c r="A60" s="4" t="s">
        <v>27</v>
      </c>
      <c r="B60" s="4">
        <v>0</v>
      </c>
      <c r="C60" s="4" t="s">
        <v>145</v>
      </c>
      <c r="D60" s="4" t="s">
        <v>204</v>
      </c>
      <c r="E60" s="4" t="s">
        <v>263</v>
      </c>
      <c r="F60" s="4">
        <v>6.999008737101698E-4</v>
      </c>
      <c r="G60" s="4">
        <v>9.6839939914290726E-2</v>
      </c>
      <c r="H60" s="4">
        <v>9.0153342777075401E-2</v>
      </c>
      <c r="I60" s="4">
        <v>4.1294151548900018E-4</v>
      </c>
      <c r="J60" s="4">
        <v>1.7431189184572329E-2</v>
      </c>
      <c r="K60" s="4">
        <v>2.7947536260893375E-2</v>
      </c>
      <c r="L60" s="4">
        <v>2.8695935822116962E-4</v>
      </c>
      <c r="M60" s="4">
        <v>7.9408750729718397E-2</v>
      </c>
      <c r="N60" s="4">
        <v>6.2205806516182023E-2</v>
      </c>
      <c r="O60" s="4">
        <v>2.0997026211305095E-5</v>
      </c>
      <c r="P60" s="4">
        <v>1.3557591588000703E-2</v>
      </c>
      <c r="Q60" s="4">
        <v>6.3107339943952786E-3</v>
      </c>
      <c r="R60" s="4">
        <v>0</v>
      </c>
      <c r="S60" s="4">
        <v>1.5494390386286516E-3</v>
      </c>
      <c r="T60" s="4">
        <v>2.3439869122039606E-2</v>
      </c>
    </row>
  </sheetData>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277</v>
      </c>
      <c r="B2" s="4">
        <v>0</v>
      </c>
      <c r="C2" s="4" t="s">
        <v>87</v>
      </c>
      <c r="D2" s="4" t="s">
        <v>146</v>
      </c>
      <c r="E2" s="4" t="s">
        <v>205</v>
      </c>
      <c r="F2" s="4">
        <v>0.10592163789146945</v>
      </c>
      <c r="G2" s="4">
        <v>8.3120935489537011</v>
      </c>
      <c r="H2" s="4">
        <v>8.2235193655242576</v>
      </c>
      <c r="I2" s="4">
        <v>6.9908281008369835E-2</v>
      </c>
      <c r="J2" s="4">
        <v>4.9041351938826834</v>
      </c>
      <c r="K2" s="4">
        <v>3.9472892954516436</v>
      </c>
      <c r="L2" s="4">
        <v>3.6013356883099611E-2</v>
      </c>
      <c r="M2" s="4">
        <v>3.4079583550710173</v>
      </c>
      <c r="N2" s="4">
        <v>4.2762300700726144</v>
      </c>
      <c r="O2" s="4">
        <v>3.1776491367440833E-3</v>
      </c>
      <c r="P2" s="4">
        <v>0.41560467744768509</v>
      </c>
      <c r="Q2" s="4">
        <v>0.32894077462097032</v>
      </c>
      <c r="R2" s="4">
        <v>0</v>
      </c>
      <c r="S2" s="4">
        <v>0.13299349678325922</v>
      </c>
      <c r="T2" s="4">
        <v>2.1381150350363072</v>
      </c>
    </row>
    <row r="3" spans="1:20" ht="15.5" x14ac:dyDescent="0.35">
      <c r="A3" s="4" t="s">
        <v>277</v>
      </c>
      <c r="B3" s="4">
        <v>0</v>
      </c>
      <c r="C3" s="4" t="s">
        <v>88</v>
      </c>
      <c r="D3" s="4" t="s">
        <v>147</v>
      </c>
      <c r="E3" s="4" t="s">
        <v>206</v>
      </c>
      <c r="F3" s="4">
        <v>9.3842080689401086E-2</v>
      </c>
      <c r="G3" s="4">
        <v>7.3440606392330032</v>
      </c>
      <c r="H3" s="4">
        <v>7.2237734835749343</v>
      </c>
      <c r="I3" s="4">
        <v>6.1935773255004718E-2</v>
      </c>
      <c r="J3" s="4">
        <v>4.3329957771474721</v>
      </c>
      <c r="K3" s="4">
        <v>3.4674112721159682</v>
      </c>
      <c r="L3" s="4">
        <v>3.1906307434396368E-2</v>
      </c>
      <c r="M3" s="4">
        <v>3.0110648620855311</v>
      </c>
      <c r="N3" s="4">
        <v>3.7563622114589661</v>
      </c>
      <c r="O3" s="4">
        <v>2.8152624206820324E-3</v>
      </c>
      <c r="P3" s="4">
        <v>0.36720303196165016</v>
      </c>
      <c r="Q3" s="4">
        <v>0.28895093934299737</v>
      </c>
      <c r="R3" s="4">
        <v>0</v>
      </c>
      <c r="S3" s="4">
        <v>0.11750497022772806</v>
      </c>
      <c r="T3" s="4">
        <v>1.878181105729483</v>
      </c>
    </row>
    <row r="4" spans="1:20" ht="15.5" x14ac:dyDescent="0.35">
      <c r="A4" s="4" t="s">
        <v>277</v>
      </c>
      <c r="B4" s="4">
        <v>0</v>
      </c>
      <c r="C4" s="4" t="s">
        <v>89</v>
      </c>
      <c r="D4" s="4" t="s">
        <v>148</v>
      </c>
      <c r="E4" s="4" t="s">
        <v>207</v>
      </c>
      <c r="F4" s="4">
        <v>8.2982665739612049E-2</v>
      </c>
      <c r="G4" s="4">
        <v>6.4786733025497911</v>
      </c>
      <c r="H4" s="4">
        <v>6.3391715471512287</v>
      </c>
      <c r="I4" s="4">
        <v>5.4768559388143956E-2</v>
      </c>
      <c r="J4" s="4">
        <v>3.8224172485043764</v>
      </c>
      <c r="K4" s="4">
        <v>3.0428023426325899</v>
      </c>
      <c r="L4" s="4">
        <v>2.8214106351468093E-2</v>
      </c>
      <c r="M4" s="4">
        <v>2.6562560540454143</v>
      </c>
      <c r="N4" s="4">
        <v>3.2963692045186388</v>
      </c>
      <c r="O4" s="4">
        <v>2.4894799721883612E-3</v>
      </c>
      <c r="P4" s="4">
        <v>0.32393366512748956</v>
      </c>
      <c r="Q4" s="4">
        <v>0.25356686188604916</v>
      </c>
      <c r="R4" s="4">
        <v>0</v>
      </c>
      <c r="S4" s="4">
        <v>0.10365877284079666</v>
      </c>
      <c r="T4" s="4">
        <v>1.6481846022593194</v>
      </c>
    </row>
    <row r="5" spans="1:20" ht="15.5" x14ac:dyDescent="0.35">
      <c r="A5" s="4" t="s">
        <v>277</v>
      </c>
      <c r="B5" s="4">
        <v>0</v>
      </c>
      <c r="C5" s="4" t="s">
        <v>90</v>
      </c>
      <c r="D5" s="4" t="s">
        <v>149</v>
      </c>
      <c r="E5" s="4" t="s">
        <v>208</v>
      </c>
      <c r="F5" s="4">
        <v>7.3257285694204269E-2</v>
      </c>
      <c r="G5" s="4">
        <v>5.7073868315698153</v>
      </c>
      <c r="H5" s="4">
        <v>5.5581919376795241</v>
      </c>
      <c r="I5" s="4">
        <v>4.834980855817482E-2</v>
      </c>
      <c r="J5" s="4">
        <v>3.3673582306261909</v>
      </c>
      <c r="K5" s="4">
        <v>2.6679321300861716</v>
      </c>
      <c r="L5" s="4">
        <v>2.4907477136029449E-2</v>
      </c>
      <c r="M5" s="4">
        <v>2.340028600943624</v>
      </c>
      <c r="N5" s="4">
        <v>2.8902598075933525</v>
      </c>
      <c r="O5" s="4">
        <v>2.1977185708261281E-3</v>
      </c>
      <c r="P5" s="4">
        <v>0.28536934157849075</v>
      </c>
      <c r="Q5" s="4">
        <v>0.22232767750718097</v>
      </c>
      <c r="R5" s="4">
        <v>0</v>
      </c>
      <c r="S5" s="4">
        <v>9.1318189305117051E-2</v>
      </c>
      <c r="T5" s="4">
        <v>1.4451299037966763</v>
      </c>
    </row>
    <row r="6" spans="1:20" ht="15.5" x14ac:dyDescent="0.35">
      <c r="A6" s="4" t="s">
        <v>277</v>
      </c>
      <c r="B6" s="4">
        <v>0</v>
      </c>
      <c r="C6" s="4" t="s">
        <v>91</v>
      </c>
      <c r="D6" s="4" t="s">
        <v>150</v>
      </c>
      <c r="E6" s="4" t="s">
        <v>209</v>
      </c>
      <c r="F6" s="4">
        <v>6.4576453471335449E-2</v>
      </c>
      <c r="G6" s="4">
        <v>5.0218051122088996</v>
      </c>
      <c r="H6" s="4">
        <v>4.8699509365405502</v>
      </c>
      <c r="I6" s="4">
        <v>4.2620459291081401E-2</v>
      </c>
      <c r="J6" s="4">
        <v>2.9628650162032506</v>
      </c>
      <c r="K6" s="4">
        <v>2.3375764495394642</v>
      </c>
      <c r="L6" s="4">
        <v>2.1955994180254051E-2</v>
      </c>
      <c r="M6" s="4">
        <v>2.0589400960056485</v>
      </c>
      <c r="N6" s="4">
        <v>2.532374487001086</v>
      </c>
      <c r="O6" s="4">
        <v>1.9372936041400634E-3</v>
      </c>
      <c r="P6" s="4">
        <v>0.25109025561044501</v>
      </c>
      <c r="Q6" s="4">
        <v>0.19479803746162203</v>
      </c>
      <c r="R6" s="4">
        <v>0</v>
      </c>
      <c r="S6" s="4">
        <v>8.03488817953424E-2</v>
      </c>
      <c r="T6" s="4">
        <v>1.266187243500543</v>
      </c>
    </row>
    <row r="7" spans="1:20" ht="15.5" x14ac:dyDescent="0.35">
      <c r="A7" s="4" t="s">
        <v>277</v>
      </c>
      <c r="B7" s="4">
        <v>0</v>
      </c>
      <c r="C7" s="4" t="s">
        <v>92</v>
      </c>
      <c r="D7" s="4" t="s">
        <v>151</v>
      </c>
      <c r="E7" s="4" t="s">
        <v>210</v>
      </c>
      <c r="F7" s="4">
        <v>5.6850474200802026E-2</v>
      </c>
      <c r="G7" s="4">
        <v>4.4138386014775994</v>
      </c>
      <c r="H7" s="4">
        <v>4.2643478448913985</v>
      </c>
      <c r="I7" s="4">
        <v>3.7521312972529336E-2</v>
      </c>
      <c r="J7" s="4">
        <v>2.6041647748717835</v>
      </c>
      <c r="K7" s="4">
        <v>2.0468869655478712</v>
      </c>
      <c r="L7" s="4">
        <v>1.9329161228272686E-2</v>
      </c>
      <c r="M7" s="4">
        <v>1.8096738266058157</v>
      </c>
      <c r="N7" s="4">
        <v>2.2174608793435273</v>
      </c>
      <c r="O7" s="4">
        <v>1.7055142260240608E-3</v>
      </c>
      <c r="P7" s="4">
        <v>0.22069193007387999</v>
      </c>
      <c r="Q7" s="4">
        <v>0.17057391379565595</v>
      </c>
      <c r="R7" s="4">
        <v>0</v>
      </c>
      <c r="S7" s="4">
        <v>7.0621417623641589E-2</v>
      </c>
      <c r="T7" s="4">
        <v>1.1087304396717637</v>
      </c>
    </row>
    <row r="8" spans="1:20" ht="15.5" x14ac:dyDescent="0.35">
      <c r="A8" s="4" t="s">
        <v>277</v>
      </c>
      <c r="B8" s="4">
        <v>0</v>
      </c>
      <c r="C8" s="4" t="s">
        <v>93</v>
      </c>
      <c r="D8" s="4" t="s">
        <v>152</v>
      </c>
      <c r="E8" s="4" t="s">
        <v>211</v>
      </c>
      <c r="F8" s="4">
        <v>4.9991763344090542E-2</v>
      </c>
      <c r="G8" s="4">
        <v>3.8758154023055411</v>
      </c>
      <c r="H8" s="4">
        <v>3.7321273903166579</v>
      </c>
      <c r="I8" s="4">
        <v>3.299456380709976E-2</v>
      </c>
      <c r="J8" s="4">
        <v>2.2867310873602693</v>
      </c>
      <c r="K8" s="4">
        <v>1.7914211473519956</v>
      </c>
      <c r="L8" s="4">
        <v>1.6997199536990783E-2</v>
      </c>
      <c r="M8" s="4">
        <v>1.5890843149452718</v>
      </c>
      <c r="N8" s="4">
        <v>1.9407062429646622</v>
      </c>
      <c r="O8" s="4">
        <v>1.4997529003227161E-3</v>
      </c>
      <c r="P8" s="4">
        <v>0.19379077011527707</v>
      </c>
      <c r="Q8" s="4">
        <v>0.14928509561266631</v>
      </c>
      <c r="R8" s="4">
        <v>0</v>
      </c>
      <c r="S8" s="4">
        <v>6.2013046436888659E-2</v>
      </c>
      <c r="T8" s="4">
        <v>0.9703531214823311</v>
      </c>
    </row>
    <row r="9" spans="1:20" ht="15.5" x14ac:dyDescent="0.35">
      <c r="A9" s="4" t="s">
        <v>277</v>
      </c>
      <c r="B9" s="4">
        <v>0</v>
      </c>
      <c r="C9" s="4" t="s">
        <v>94</v>
      </c>
      <c r="D9" s="4" t="s">
        <v>153</v>
      </c>
      <c r="E9" s="4" t="s">
        <v>212</v>
      </c>
      <c r="F9" s="4">
        <v>4.3916468386742791E-2</v>
      </c>
      <c r="G9" s="4">
        <v>3.4005528959296134</v>
      </c>
      <c r="H9" s="4">
        <v>3.2648888742718043</v>
      </c>
      <c r="I9" s="4">
        <v>2.8984869135250245E-2</v>
      </c>
      <c r="J9" s="4">
        <v>2.0063262085984719</v>
      </c>
      <c r="K9" s="4">
        <v>1.567146659650466</v>
      </c>
      <c r="L9" s="4">
        <v>1.4931599251492548E-2</v>
      </c>
      <c r="M9" s="4">
        <v>1.3942266873311415</v>
      </c>
      <c r="N9" s="4">
        <v>1.6977422146213383</v>
      </c>
      <c r="O9" s="4">
        <v>1.3174940516022836E-3</v>
      </c>
      <c r="P9" s="4">
        <v>0.17002764479648069</v>
      </c>
      <c r="Q9" s="4">
        <v>0.13059555497087216</v>
      </c>
      <c r="R9" s="4">
        <v>0</v>
      </c>
      <c r="S9" s="4">
        <v>5.4408846334873813E-2</v>
      </c>
      <c r="T9" s="4">
        <v>0.84887110731066917</v>
      </c>
    </row>
    <row r="10" spans="1:20" ht="15.5" x14ac:dyDescent="0.35">
      <c r="A10" s="4" t="s">
        <v>277</v>
      </c>
      <c r="B10" s="4">
        <v>0</v>
      </c>
      <c r="C10" s="4" t="s">
        <v>95</v>
      </c>
      <c r="D10" s="4" t="s">
        <v>154</v>
      </c>
      <c r="E10" s="4" t="s">
        <v>213</v>
      </c>
      <c r="F10" s="4">
        <v>3.8545535756743105E-2</v>
      </c>
      <c r="G10" s="4">
        <v>2.9813975992034312</v>
      </c>
      <c r="H10" s="4">
        <v>2.8550620341949058</v>
      </c>
      <c r="I10" s="4">
        <v>2.5440053599450452E-2</v>
      </c>
      <c r="J10" s="4">
        <v>1.7590245835300242</v>
      </c>
      <c r="K10" s="4">
        <v>1.3704297764135547</v>
      </c>
      <c r="L10" s="4">
        <v>1.3105482157292654E-2</v>
      </c>
      <c r="M10" s="4">
        <v>1.2223730156734067</v>
      </c>
      <c r="N10" s="4">
        <v>1.4846322577813511</v>
      </c>
      <c r="O10" s="4">
        <v>1.156366072702293E-3</v>
      </c>
      <c r="P10" s="4">
        <v>0.14906987996017157</v>
      </c>
      <c r="Q10" s="4">
        <v>0.11420248136779623</v>
      </c>
      <c r="R10" s="4">
        <v>0</v>
      </c>
      <c r="S10" s="4">
        <v>4.7702361587254903E-2</v>
      </c>
      <c r="T10" s="4">
        <v>0.74231612889067555</v>
      </c>
    </row>
    <row r="11" spans="1:20" ht="15.5" x14ac:dyDescent="0.35">
      <c r="A11" s="4" t="s">
        <v>277</v>
      </c>
      <c r="B11" s="4">
        <v>0</v>
      </c>
      <c r="C11" s="4" t="s">
        <v>96</v>
      </c>
      <c r="D11" s="4" t="s">
        <v>155</v>
      </c>
      <c r="E11" s="4" t="s">
        <v>214</v>
      </c>
      <c r="F11" s="4">
        <v>3.3805345925450439E-2</v>
      </c>
      <c r="G11" s="4">
        <v>2.612240372221946</v>
      </c>
      <c r="H11" s="4">
        <v>2.4958630737658485</v>
      </c>
      <c r="I11" s="4">
        <v>2.2311528310797291E-2</v>
      </c>
      <c r="J11" s="4">
        <v>1.5412218196109482</v>
      </c>
      <c r="K11" s="4">
        <v>1.1980142754076073</v>
      </c>
      <c r="L11" s="4">
        <v>1.1493817614653148E-2</v>
      </c>
      <c r="M11" s="4">
        <v>1.0710185526109979</v>
      </c>
      <c r="N11" s="4">
        <v>1.2978487983582412</v>
      </c>
      <c r="O11" s="4">
        <v>1.0141603777635132E-3</v>
      </c>
      <c r="P11" s="4">
        <v>0.13061201861109731</v>
      </c>
      <c r="Q11" s="4">
        <v>9.9834522950633942E-2</v>
      </c>
      <c r="R11" s="4">
        <v>0</v>
      </c>
      <c r="S11" s="4">
        <v>4.1795845955551136E-2</v>
      </c>
      <c r="T11" s="4">
        <v>0.64892439917912059</v>
      </c>
    </row>
    <row r="12" spans="1:20" ht="15.5" x14ac:dyDescent="0.35">
      <c r="A12" s="4" t="s">
        <v>277</v>
      </c>
      <c r="B12" s="4">
        <v>0</v>
      </c>
      <c r="C12" s="4" t="s">
        <v>97</v>
      </c>
      <c r="D12" s="4" t="s">
        <v>156</v>
      </c>
      <c r="E12" s="4" t="s">
        <v>215</v>
      </c>
      <c r="F12" s="4">
        <v>2.9628020361904678E-2</v>
      </c>
      <c r="G12" s="4">
        <v>2.2875132016837116</v>
      </c>
      <c r="H12" s="4">
        <v>2.1812398492377483</v>
      </c>
      <c r="I12" s="4">
        <v>1.9554493438857089E-2</v>
      </c>
      <c r="J12" s="4">
        <v>1.3496327889933899</v>
      </c>
      <c r="K12" s="4">
        <v>1.0469951276341192</v>
      </c>
      <c r="L12" s="4">
        <v>1.0073526923047589E-2</v>
      </c>
      <c r="M12" s="4">
        <v>0.93788041269032174</v>
      </c>
      <c r="N12" s="4">
        <v>1.1342447216036291</v>
      </c>
      <c r="O12" s="4">
        <v>8.8884061085714027E-4</v>
      </c>
      <c r="P12" s="4">
        <v>0.11437566008418559</v>
      </c>
      <c r="Q12" s="4">
        <v>8.7249593969509931E-2</v>
      </c>
      <c r="R12" s="4">
        <v>0</v>
      </c>
      <c r="S12" s="4">
        <v>3.6600211226939385E-2</v>
      </c>
      <c r="T12" s="4">
        <v>0.56712236080181455</v>
      </c>
    </row>
    <row r="13" spans="1:20" ht="15.5" x14ac:dyDescent="0.35">
      <c r="A13" s="4" t="s">
        <v>277</v>
      </c>
      <c r="B13" s="4">
        <v>0</v>
      </c>
      <c r="C13" s="4" t="s">
        <v>98</v>
      </c>
      <c r="D13" s="4" t="s">
        <v>157</v>
      </c>
      <c r="E13" s="4" t="s">
        <v>216</v>
      </c>
      <c r="F13" s="4">
        <v>2.5951485640570662E-2</v>
      </c>
      <c r="G13" s="4">
        <v>2.0021727680833852</v>
      </c>
      <c r="H13" s="4">
        <v>1.9058121502124856</v>
      </c>
      <c r="I13" s="4">
        <v>1.7127980522776639E-2</v>
      </c>
      <c r="J13" s="4">
        <v>1.1812819331691973</v>
      </c>
      <c r="K13" s="4">
        <v>0.91478983210199305</v>
      </c>
      <c r="L13" s="4">
        <v>8.8235051177940251E-3</v>
      </c>
      <c r="M13" s="4">
        <v>0.82089083491418791</v>
      </c>
      <c r="N13" s="4">
        <v>0.99102231811049257</v>
      </c>
      <c r="O13" s="4">
        <v>7.7854456921711988E-4</v>
      </c>
      <c r="P13" s="4">
        <v>0.10010863840416927</v>
      </c>
      <c r="Q13" s="4">
        <v>7.6232486008499425E-2</v>
      </c>
      <c r="R13" s="4">
        <v>0</v>
      </c>
      <c r="S13" s="4">
        <v>3.2034764289334161E-2</v>
      </c>
      <c r="T13" s="4">
        <v>0.49551115905524629</v>
      </c>
    </row>
    <row r="14" spans="1:20" ht="15.5" x14ac:dyDescent="0.35">
      <c r="A14" s="4" t="s">
        <v>277</v>
      </c>
      <c r="B14" s="4">
        <v>0</v>
      </c>
      <c r="C14" s="4" t="s">
        <v>99</v>
      </c>
      <c r="D14" s="4" t="s">
        <v>158</v>
      </c>
      <c r="E14" s="4" t="s">
        <v>217</v>
      </c>
      <c r="F14" s="4">
        <v>2.2719363395450488E-2</v>
      </c>
      <c r="G14" s="4">
        <v>1.7516750090276028</v>
      </c>
      <c r="H14" s="4">
        <v>1.6648109350699207</v>
      </c>
      <c r="I14" s="4">
        <v>1.4994779840997322E-2</v>
      </c>
      <c r="J14" s="4">
        <v>1.0334882553262856</v>
      </c>
      <c r="K14" s="4">
        <v>0.79910924883356194</v>
      </c>
      <c r="L14" s="4">
        <v>7.7245835544531649E-3</v>
      </c>
      <c r="M14" s="4">
        <v>0.71818675370131713</v>
      </c>
      <c r="N14" s="4">
        <v>0.86570168623635879</v>
      </c>
      <c r="O14" s="4">
        <v>6.8158090186351463E-4</v>
      </c>
      <c r="P14" s="4">
        <v>8.7583750451380143E-2</v>
      </c>
      <c r="Q14" s="4">
        <v>6.6592437402796828E-2</v>
      </c>
      <c r="R14" s="4">
        <v>0</v>
      </c>
      <c r="S14" s="4">
        <v>2.8026800144441644E-2</v>
      </c>
      <c r="T14" s="4">
        <v>0.4328508431181794</v>
      </c>
    </row>
    <row r="15" spans="1:20" ht="15.5" x14ac:dyDescent="0.35">
      <c r="A15" s="4" t="s">
        <v>277</v>
      </c>
      <c r="B15" s="4">
        <v>0</v>
      </c>
      <c r="C15" s="4" t="s">
        <v>100</v>
      </c>
      <c r="D15" s="4" t="s">
        <v>159</v>
      </c>
      <c r="E15" s="4" t="s">
        <v>218</v>
      </c>
      <c r="F15" s="4">
        <v>1.9880740356427985E-2</v>
      </c>
      <c r="G15" s="4">
        <v>1.5319439891517379</v>
      </c>
      <c r="H15" s="4">
        <v>1.4540189680507116</v>
      </c>
      <c r="I15" s="4">
        <v>1.3121288635242472E-2</v>
      </c>
      <c r="J15" s="4">
        <v>0.90384695359952527</v>
      </c>
      <c r="K15" s="4">
        <v>0.69792910466434155</v>
      </c>
      <c r="L15" s="4">
        <v>6.7594517211855146E-3</v>
      </c>
      <c r="M15" s="4">
        <v>0.62809703555221252</v>
      </c>
      <c r="N15" s="4">
        <v>0.75608986338637008</v>
      </c>
      <c r="O15" s="4">
        <v>5.9642221069283958E-4</v>
      </c>
      <c r="P15" s="4">
        <v>7.6597199457586904E-2</v>
      </c>
      <c r="Q15" s="4">
        <v>5.8160758722028465E-2</v>
      </c>
      <c r="R15" s="4">
        <v>0</v>
      </c>
      <c r="S15" s="4">
        <v>2.4511103826427807E-2</v>
      </c>
      <c r="T15" s="4">
        <v>0.37804493169318504</v>
      </c>
    </row>
    <row r="16" spans="1:20" ht="15.5" x14ac:dyDescent="0.35">
      <c r="A16" s="4" t="s">
        <v>277</v>
      </c>
      <c r="B16" s="4">
        <v>0</v>
      </c>
      <c r="C16" s="4" t="s">
        <v>101</v>
      </c>
      <c r="D16" s="4" t="s">
        <v>160</v>
      </c>
      <c r="E16" s="4" t="s">
        <v>219</v>
      </c>
      <c r="F16" s="4">
        <v>1.7389800809261925E-2</v>
      </c>
      <c r="G16" s="4">
        <v>1.3393329733126396</v>
      </c>
      <c r="H16" s="4">
        <v>1.2697098504592941</v>
      </c>
      <c r="I16" s="4">
        <v>1.1477268534112871E-2</v>
      </c>
      <c r="J16" s="4">
        <v>0.79020645425445735</v>
      </c>
      <c r="K16" s="4">
        <v>0.60946072822046116</v>
      </c>
      <c r="L16" s="4">
        <v>5.9125322751490544E-3</v>
      </c>
      <c r="M16" s="4">
        <v>0.54912651905818222</v>
      </c>
      <c r="N16" s="4">
        <v>0.66024912223883292</v>
      </c>
      <c r="O16" s="4">
        <v>5.2169402427785778E-4</v>
      </c>
      <c r="P16" s="4">
        <v>6.6966648665631984E-2</v>
      </c>
      <c r="Q16" s="4">
        <v>5.0788394018371763E-2</v>
      </c>
      <c r="R16" s="4">
        <v>0</v>
      </c>
      <c r="S16" s="4">
        <v>2.1429327573002234E-2</v>
      </c>
      <c r="T16" s="4">
        <v>0.33012456111941646</v>
      </c>
    </row>
    <row r="17" spans="1:20" ht="15.5" x14ac:dyDescent="0.35">
      <c r="A17" s="4" t="s">
        <v>277</v>
      </c>
      <c r="B17" s="4">
        <v>0</v>
      </c>
      <c r="C17" s="4" t="s">
        <v>102</v>
      </c>
      <c r="D17" s="4" t="s">
        <v>161</v>
      </c>
      <c r="E17" s="4" t="s">
        <v>220</v>
      </c>
      <c r="F17" s="4">
        <v>1.5205624955265704E-2</v>
      </c>
      <c r="G17" s="4">
        <v>1.1706007249423813</v>
      </c>
      <c r="H17" s="4">
        <v>1.1086068374225209</v>
      </c>
      <c r="I17" s="4">
        <v>1.0035712470475366E-2</v>
      </c>
      <c r="J17" s="4">
        <v>0.69065442771600494</v>
      </c>
      <c r="K17" s="4">
        <v>0.53213128196281001</v>
      </c>
      <c r="L17" s="4">
        <v>5.1699124847903385E-3</v>
      </c>
      <c r="M17" s="4">
        <v>0.47994629722637633</v>
      </c>
      <c r="N17" s="4">
        <v>0.57647555545971085</v>
      </c>
      <c r="O17" s="4">
        <v>4.5616874865797113E-4</v>
      </c>
      <c r="P17" s="4">
        <v>5.8530036247119069E-2</v>
      </c>
      <c r="Q17" s="4">
        <v>4.4344273496900836E-2</v>
      </c>
      <c r="R17" s="4">
        <v>0</v>
      </c>
      <c r="S17" s="4">
        <v>1.87296115990781E-2</v>
      </c>
      <c r="T17" s="4">
        <v>0.28823777772985543</v>
      </c>
    </row>
    <row r="18" spans="1:20" ht="15.5" x14ac:dyDescent="0.35">
      <c r="A18" s="4" t="s">
        <v>277</v>
      </c>
      <c r="B18" s="4">
        <v>0</v>
      </c>
      <c r="C18" s="4" t="s">
        <v>103</v>
      </c>
      <c r="D18" s="4" t="s">
        <v>162</v>
      </c>
      <c r="E18" s="4" t="s">
        <v>221</v>
      </c>
      <c r="F18" s="4">
        <v>1.3291735994010592E-2</v>
      </c>
      <c r="G18" s="4">
        <v>1.0228699908821255</v>
      </c>
      <c r="H18" s="4">
        <v>0.96782824759010133</v>
      </c>
      <c r="I18" s="4">
        <v>8.7725457560469903E-3</v>
      </c>
      <c r="J18" s="4">
        <v>0.60349329462045398</v>
      </c>
      <c r="K18" s="4">
        <v>0.46455755884324862</v>
      </c>
      <c r="L18" s="4">
        <v>4.5191902379636004E-3</v>
      </c>
      <c r="M18" s="4">
        <v>0.4193766962616714</v>
      </c>
      <c r="N18" s="4">
        <v>0.50327068874685266</v>
      </c>
      <c r="O18" s="4">
        <v>3.9875207982031772E-4</v>
      </c>
      <c r="P18" s="4">
        <v>5.1143499544106276E-2</v>
      </c>
      <c r="Q18" s="4">
        <v>3.8713129903604052E-2</v>
      </c>
      <c r="R18" s="4">
        <v>0</v>
      </c>
      <c r="S18" s="4">
        <v>1.6365919854114008E-2</v>
      </c>
      <c r="T18" s="4">
        <v>0.25163534437342633</v>
      </c>
    </row>
    <row r="19" spans="1:20" ht="15.5" x14ac:dyDescent="0.35">
      <c r="A19" s="4" t="s">
        <v>277</v>
      </c>
      <c r="B19" s="4">
        <v>0</v>
      </c>
      <c r="C19" s="4" t="s">
        <v>104</v>
      </c>
      <c r="D19" s="4" t="s">
        <v>163</v>
      </c>
      <c r="E19" s="4" t="s">
        <v>222</v>
      </c>
      <c r="F19" s="4">
        <v>1.1615650778935054E-2</v>
      </c>
      <c r="G19" s="4">
        <v>0.89358782609742049</v>
      </c>
      <c r="H19" s="4">
        <v>0.84483810333097797</v>
      </c>
      <c r="I19" s="4">
        <v>7.6663295140971359E-3</v>
      </c>
      <c r="J19" s="4">
        <v>0.52721681739747805</v>
      </c>
      <c r="K19" s="4">
        <v>0.40552228959886943</v>
      </c>
      <c r="L19" s="4">
        <v>3.9493212648379176E-3</v>
      </c>
      <c r="M19" s="4">
        <v>0.36637100869994238</v>
      </c>
      <c r="N19" s="4">
        <v>0.43931581373210854</v>
      </c>
      <c r="O19" s="4">
        <v>3.484695233680516E-4</v>
      </c>
      <c r="P19" s="4">
        <v>4.467939130487103E-2</v>
      </c>
      <c r="Q19" s="4">
        <v>3.379352413323912E-2</v>
      </c>
      <c r="R19" s="4">
        <v>0</v>
      </c>
      <c r="S19" s="4">
        <v>1.4297405217558729E-2</v>
      </c>
      <c r="T19" s="4">
        <v>0.21965790686605427</v>
      </c>
    </row>
    <row r="20" spans="1:20" ht="15.5" x14ac:dyDescent="0.35">
      <c r="A20" s="4" t="s">
        <v>277</v>
      </c>
      <c r="B20" s="4">
        <v>0</v>
      </c>
      <c r="C20" s="4" t="s">
        <v>105</v>
      </c>
      <c r="D20" s="4" t="s">
        <v>164</v>
      </c>
      <c r="E20" s="4" t="s">
        <v>223</v>
      </c>
      <c r="F20" s="4">
        <v>1.0148558697829518E-2</v>
      </c>
      <c r="G20" s="4">
        <v>0.78049697155361264</v>
      </c>
      <c r="H20" s="4">
        <v>0.73741002408714107</v>
      </c>
      <c r="I20" s="4">
        <v>6.6980487405674822E-3</v>
      </c>
      <c r="J20" s="4">
        <v>0.46049321321663145</v>
      </c>
      <c r="K20" s="4">
        <v>0.35395681156182768</v>
      </c>
      <c r="L20" s="4">
        <v>3.4505099572620357E-3</v>
      </c>
      <c r="M20" s="4">
        <v>0.32000375833698114</v>
      </c>
      <c r="N20" s="4">
        <v>0.38345321252531339</v>
      </c>
      <c r="O20" s="4">
        <v>3.0445676093488556E-4</v>
      </c>
      <c r="P20" s="4">
        <v>3.9024848577680633E-2</v>
      </c>
      <c r="Q20" s="4">
        <v>2.9496400963485644E-2</v>
      </c>
      <c r="R20" s="4">
        <v>0</v>
      </c>
      <c r="S20" s="4">
        <v>1.2487951544857802E-2</v>
      </c>
      <c r="T20" s="4">
        <v>0.1917266062626567</v>
      </c>
    </row>
    <row r="21" spans="1:20" ht="15.5" x14ac:dyDescent="0.35">
      <c r="A21" s="4" t="s">
        <v>277</v>
      </c>
      <c r="B21" s="4">
        <v>0</v>
      </c>
      <c r="C21" s="4" t="s">
        <v>106</v>
      </c>
      <c r="D21" s="4" t="s">
        <v>165</v>
      </c>
      <c r="E21" s="4" t="s">
        <v>224</v>
      </c>
      <c r="F21" s="4">
        <v>8.8649629756512964E-3</v>
      </c>
      <c r="G21" s="4">
        <v>0.68160517471393689</v>
      </c>
      <c r="H21" s="4">
        <v>0.64359111337850861</v>
      </c>
      <c r="I21" s="4">
        <v>5.8508755639298561E-3</v>
      </c>
      <c r="J21" s="4">
        <v>0.40214705308122273</v>
      </c>
      <c r="K21" s="4">
        <v>0.30892373442168414</v>
      </c>
      <c r="L21" s="4">
        <v>3.0140874117214403E-3</v>
      </c>
      <c r="M21" s="4">
        <v>0.27945812163271411</v>
      </c>
      <c r="N21" s="4">
        <v>0.33466737895682447</v>
      </c>
      <c r="O21" s="4">
        <v>2.6594888926953887E-4</v>
      </c>
      <c r="P21" s="4">
        <v>3.4080258735696846E-2</v>
      </c>
      <c r="Q21" s="4">
        <v>2.5743644535140345E-2</v>
      </c>
      <c r="R21" s="4">
        <v>0</v>
      </c>
      <c r="S21" s="4">
        <v>1.0905682795422991E-2</v>
      </c>
      <c r="T21" s="4">
        <v>0.16733368947841223</v>
      </c>
    </row>
    <row r="22" spans="1:20" ht="15.5" x14ac:dyDescent="0.35">
      <c r="A22" s="4" t="s">
        <v>277</v>
      </c>
      <c r="B22" s="4">
        <v>0</v>
      </c>
      <c r="C22" s="4" t="s">
        <v>107</v>
      </c>
      <c r="D22" s="4" t="s">
        <v>166</v>
      </c>
      <c r="E22" s="4" t="s">
        <v>225</v>
      </c>
      <c r="F22" s="4">
        <v>7.742342532249976E-3</v>
      </c>
      <c r="G22" s="4">
        <v>0.59515679323588766</v>
      </c>
      <c r="H22" s="4">
        <v>0.56166963238388867</v>
      </c>
      <c r="I22" s="4">
        <v>5.1099460712849846E-3</v>
      </c>
      <c r="J22" s="4">
        <v>0.35114250800917368</v>
      </c>
      <c r="K22" s="4">
        <v>0.26960142354426653</v>
      </c>
      <c r="L22" s="4">
        <v>2.6323964609649914E-3</v>
      </c>
      <c r="M22" s="4">
        <v>0.24401428522671392</v>
      </c>
      <c r="N22" s="4">
        <v>0.29206820883962215</v>
      </c>
      <c r="O22" s="4">
        <v>2.3227027596749928E-4</v>
      </c>
      <c r="P22" s="4">
        <v>2.9757839661794384E-2</v>
      </c>
      <c r="Q22" s="4">
        <v>2.2466785295355549E-2</v>
      </c>
      <c r="R22" s="4">
        <v>0</v>
      </c>
      <c r="S22" s="4">
        <v>9.5225086917742029E-3</v>
      </c>
      <c r="T22" s="4">
        <v>0.14603410441981107</v>
      </c>
    </row>
    <row r="23" spans="1:20" ht="15.5" x14ac:dyDescent="0.35">
      <c r="A23" s="4" t="s">
        <v>277</v>
      </c>
      <c r="B23" s="4">
        <v>0</v>
      </c>
      <c r="C23" s="4" t="s">
        <v>108</v>
      </c>
      <c r="D23" s="4" t="s">
        <v>167</v>
      </c>
      <c r="E23" s="4" t="s">
        <v>226</v>
      </c>
      <c r="F23" s="4">
        <v>6.7608374450210031E-3</v>
      </c>
      <c r="G23" s="4">
        <v>0.51960676105952874</v>
      </c>
      <c r="H23" s="4">
        <v>0.49014617601939447</v>
      </c>
      <c r="I23" s="4">
        <v>4.4621527137138619E-3</v>
      </c>
      <c r="J23" s="4">
        <v>0.30656798902512195</v>
      </c>
      <c r="K23" s="4">
        <v>0.23527016448930935</v>
      </c>
      <c r="L23" s="4">
        <v>2.2986847313071408E-3</v>
      </c>
      <c r="M23" s="4">
        <v>0.21303877203440677</v>
      </c>
      <c r="N23" s="4">
        <v>0.25487601153008516</v>
      </c>
      <c r="O23" s="4">
        <v>2.028251233506301E-4</v>
      </c>
      <c r="P23" s="4">
        <v>2.5980338052976438E-2</v>
      </c>
      <c r="Q23" s="4">
        <v>1.9605847040775778E-2</v>
      </c>
      <c r="R23" s="4">
        <v>0</v>
      </c>
      <c r="S23" s="4">
        <v>8.3137081769524609E-3</v>
      </c>
      <c r="T23" s="4">
        <v>0.12743800576504258</v>
      </c>
    </row>
    <row r="24" spans="1:20" ht="15.5" x14ac:dyDescent="0.35">
      <c r="A24" s="4" t="s">
        <v>277</v>
      </c>
      <c r="B24" s="4">
        <v>0</v>
      </c>
      <c r="C24" s="4" t="s">
        <v>109</v>
      </c>
      <c r="D24" s="4" t="s">
        <v>168</v>
      </c>
      <c r="E24" s="4" t="s">
        <v>227</v>
      </c>
      <c r="F24" s="4">
        <v>5.9029594364034942E-3</v>
      </c>
      <c r="G24" s="4">
        <v>0.45359690452752327</v>
      </c>
      <c r="H24" s="4">
        <v>0.42770805583362592</v>
      </c>
      <c r="I24" s="4">
        <v>3.8959532280263063E-3</v>
      </c>
      <c r="J24" s="4">
        <v>0.26762217367123869</v>
      </c>
      <c r="K24" s="4">
        <v>0.20529986680014042</v>
      </c>
      <c r="L24" s="4">
        <v>2.0070062083771879E-3</v>
      </c>
      <c r="M24" s="4">
        <v>0.18597473085628452</v>
      </c>
      <c r="N24" s="4">
        <v>0.2224081890334855</v>
      </c>
      <c r="O24" s="4">
        <v>1.7708878309210483E-4</v>
      </c>
      <c r="P24" s="4">
        <v>2.2679845226376165E-2</v>
      </c>
      <c r="Q24" s="4">
        <v>1.7108322233345036E-2</v>
      </c>
      <c r="R24" s="4">
        <v>0</v>
      </c>
      <c r="S24" s="4">
        <v>7.2575504724403722E-3</v>
      </c>
      <c r="T24" s="4">
        <v>0.11120409451674275</v>
      </c>
    </row>
    <row r="25" spans="1:20" ht="15.5" x14ac:dyDescent="0.35">
      <c r="A25" s="4" t="s">
        <v>277</v>
      </c>
      <c r="B25" s="4">
        <v>0</v>
      </c>
      <c r="C25" s="4" t="s">
        <v>110</v>
      </c>
      <c r="D25" s="4" t="s">
        <v>169</v>
      </c>
      <c r="E25" s="4" t="s">
        <v>228</v>
      </c>
      <c r="F25" s="4">
        <v>5.1533276439293656E-3</v>
      </c>
      <c r="G25" s="4">
        <v>0.39593453293849257</v>
      </c>
      <c r="H25" s="4">
        <v>0.37320659473207951</v>
      </c>
      <c r="I25" s="4">
        <v>3.4011962449933815E-3</v>
      </c>
      <c r="J25" s="4">
        <v>0.2336013744337106</v>
      </c>
      <c r="K25" s="4">
        <v>0.17913916547139816</v>
      </c>
      <c r="L25" s="4">
        <v>1.7521313989359842E-3</v>
      </c>
      <c r="M25" s="4">
        <v>0.16233315850478194</v>
      </c>
      <c r="N25" s="4">
        <v>0.19406742926068135</v>
      </c>
      <c r="O25" s="4">
        <v>1.5459982931788097E-4</v>
      </c>
      <c r="P25" s="4">
        <v>1.9796726646924629E-2</v>
      </c>
      <c r="Q25" s="4">
        <v>1.4928263789283181E-2</v>
      </c>
      <c r="R25" s="4">
        <v>0</v>
      </c>
      <c r="S25" s="4">
        <v>6.3349525270158811E-3</v>
      </c>
      <c r="T25" s="4">
        <v>9.7033714630340676E-2</v>
      </c>
    </row>
    <row r="26" spans="1:20" ht="15.5" x14ac:dyDescent="0.35">
      <c r="A26" s="4" t="s">
        <v>277</v>
      </c>
      <c r="B26" s="4">
        <v>0</v>
      </c>
      <c r="C26" s="4" t="s">
        <v>111</v>
      </c>
      <c r="D26" s="4" t="s">
        <v>170</v>
      </c>
      <c r="E26" s="4" t="s">
        <v>229</v>
      </c>
      <c r="F26" s="4">
        <v>4.4984291262059033E-3</v>
      </c>
      <c r="G26" s="4">
        <v>0.34557318677662807</v>
      </c>
      <c r="H26" s="4">
        <v>0.32563704830164425</v>
      </c>
      <c r="I26" s="4">
        <v>2.9689632232958963E-3</v>
      </c>
      <c r="J26" s="4">
        <v>0.20388818019821056</v>
      </c>
      <c r="K26" s="4">
        <v>0.15630578318478924</v>
      </c>
      <c r="L26" s="4">
        <v>1.529465902910007E-3</v>
      </c>
      <c r="M26" s="4">
        <v>0.14168500657841751</v>
      </c>
      <c r="N26" s="4">
        <v>0.16933126511685501</v>
      </c>
      <c r="O26" s="4">
        <v>1.349528737861771E-4</v>
      </c>
      <c r="P26" s="4">
        <v>1.7278659338831406E-2</v>
      </c>
      <c r="Q26" s="4">
        <v>1.302548193206577E-2</v>
      </c>
      <c r="R26" s="4">
        <v>0</v>
      </c>
      <c r="S26" s="4">
        <v>5.5291709884260493E-3</v>
      </c>
      <c r="T26" s="4">
        <v>8.4665632558427503E-2</v>
      </c>
    </row>
    <row r="27" spans="1:20" ht="15.5" x14ac:dyDescent="0.35">
      <c r="A27" s="4" t="s">
        <v>277</v>
      </c>
      <c r="B27" s="4">
        <v>0</v>
      </c>
      <c r="C27" s="4" t="s">
        <v>112</v>
      </c>
      <c r="D27" s="4" t="s">
        <v>171</v>
      </c>
      <c r="E27" s="4" t="s">
        <v>230</v>
      </c>
      <c r="F27" s="4">
        <v>3.9264030235978522E-3</v>
      </c>
      <c r="G27" s="4">
        <v>0.30159540214080494</v>
      </c>
      <c r="H27" s="4">
        <v>0.28412088291586257</v>
      </c>
      <c r="I27" s="4">
        <v>2.5914259955745825E-3</v>
      </c>
      <c r="J27" s="4">
        <v>0.1779412872630749</v>
      </c>
      <c r="K27" s="4">
        <v>0.13637802379961403</v>
      </c>
      <c r="L27" s="4">
        <v>1.3349770280232697E-3</v>
      </c>
      <c r="M27" s="4">
        <v>0.12365411487773002</v>
      </c>
      <c r="N27" s="4">
        <v>0.14774285911624854</v>
      </c>
      <c r="O27" s="4">
        <v>1.1779209070793556E-4</v>
      </c>
      <c r="P27" s="4">
        <v>1.5079770107040247E-2</v>
      </c>
      <c r="Q27" s="4">
        <v>1.1364835316634504E-2</v>
      </c>
      <c r="R27" s="4">
        <v>0</v>
      </c>
      <c r="S27" s="4">
        <v>4.8255264342528794E-3</v>
      </c>
      <c r="T27" s="4">
        <v>7.3871429558124271E-2</v>
      </c>
    </row>
    <row r="28" spans="1:20" ht="15.5" x14ac:dyDescent="0.35">
      <c r="A28" s="4" t="s">
        <v>277</v>
      </c>
      <c r="B28" s="4">
        <v>0</v>
      </c>
      <c r="C28" s="4" t="s">
        <v>113</v>
      </c>
      <c r="D28" s="4" t="s">
        <v>172</v>
      </c>
      <c r="E28" s="4" t="s">
        <v>231</v>
      </c>
      <c r="F28" s="4">
        <v>3.4268469585995321E-3</v>
      </c>
      <c r="G28" s="4">
        <v>0.26319733716914112</v>
      </c>
      <c r="H28" s="4">
        <v>0.24789015940224607</v>
      </c>
      <c r="I28" s="4">
        <v>2.2617189926756914E-3</v>
      </c>
      <c r="J28" s="4">
        <v>0.15528642892979325</v>
      </c>
      <c r="K28" s="4">
        <v>0.11898727651307811</v>
      </c>
      <c r="L28" s="4">
        <v>1.1651279659238409E-3</v>
      </c>
      <c r="M28" s="4">
        <v>0.10791090823934785</v>
      </c>
      <c r="N28" s="4">
        <v>0.12890288288916796</v>
      </c>
      <c r="O28" s="4">
        <v>1.0280540875798596E-4</v>
      </c>
      <c r="P28" s="4">
        <v>1.3159866858457056E-2</v>
      </c>
      <c r="Q28" s="4">
        <v>9.9156063760898437E-3</v>
      </c>
      <c r="R28" s="4">
        <v>0</v>
      </c>
      <c r="S28" s="4">
        <v>4.2111573947062582E-3</v>
      </c>
      <c r="T28" s="4">
        <v>6.4451441444583979E-2</v>
      </c>
    </row>
    <row r="29" spans="1:20" ht="15.5" x14ac:dyDescent="0.35">
      <c r="A29" s="4" t="s">
        <v>277</v>
      </c>
      <c r="B29" s="4">
        <v>0</v>
      </c>
      <c r="C29" s="4" t="s">
        <v>114</v>
      </c>
      <c r="D29" s="4" t="s">
        <v>173</v>
      </c>
      <c r="E29" s="4" t="s">
        <v>232</v>
      </c>
      <c r="F29" s="4">
        <v>2.9906440744372491E-3</v>
      </c>
      <c r="G29" s="4">
        <v>0.22967510209136754</v>
      </c>
      <c r="H29" s="4">
        <v>0.21627379114649176</v>
      </c>
      <c r="I29" s="4">
        <v>1.9738250891285845E-3</v>
      </c>
      <c r="J29" s="4">
        <v>0.13550831023390683</v>
      </c>
      <c r="K29" s="4">
        <v>0.10381141975031603</v>
      </c>
      <c r="L29" s="4">
        <v>1.0168189853086646E-3</v>
      </c>
      <c r="M29" s="4">
        <v>9.4166791857460685E-2</v>
      </c>
      <c r="N29" s="4">
        <v>0.11246237139617572</v>
      </c>
      <c r="O29" s="4">
        <v>8.9719322233117467E-5</v>
      </c>
      <c r="P29" s="4">
        <v>1.1483755104568378E-2</v>
      </c>
      <c r="Q29" s="4">
        <v>8.65095164585967E-3</v>
      </c>
      <c r="R29" s="4">
        <v>0</v>
      </c>
      <c r="S29" s="4">
        <v>3.6748016334618807E-3</v>
      </c>
      <c r="T29" s="4">
        <v>5.6231185698087861E-2</v>
      </c>
    </row>
    <row r="30" spans="1:20" ht="15.5" x14ac:dyDescent="0.35">
      <c r="A30" s="4" t="s">
        <v>277</v>
      </c>
      <c r="B30" s="4">
        <v>0</v>
      </c>
      <c r="C30" s="4" t="s">
        <v>115</v>
      </c>
      <c r="D30" s="4" t="s">
        <v>174</v>
      </c>
      <c r="E30" s="4" t="s">
        <v>233</v>
      </c>
      <c r="F30" s="4">
        <v>2.6098090300934532E-3</v>
      </c>
      <c r="G30" s="4">
        <v>0.20041263633184836</v>
      </c>
      <c r="H30" s="4">
        <v>0.18868546594588043</v>
      </c>
      <c r="I30" s="4">
        <v>1.7224739598616793E-3</v>
      </c>
      <c r="J30" s="4">
        <v>0.11824345543579053</v>
      </c>
      <c r="K30" s="4">
        <v>9.0569023654022598E-2</v>
      </c>
      <c r="L30" s="4">
        <v>8.8733507023177401E-4</v>
      </c>
      <c r="M30" s="4">
        <v>8.216918089605782E-2</v>
      </c>
      <c r="N30" s="4">
        <v>9.8116442291857828E-2</v>
      </c>
      <c r="O30" s="4">
        <v>7.8294270902803587E-5</v>
      </c>
      <c r="P30" s="4">
        <v>1.0020631816592419E-2</v>
      </c>
      <c r="Q30" s="4">
        <v>7.5474186378352171E-3</v>
      </c>
      <c r="R30" s="4">
        <v>0</v>
      </c>
      <c r="S30" s="4">
        <v>3.2066021813095739E-3</v>
      </c>
      <c r="T30" s="4">
        <v>4.9058221145928914E-2</v>
      </c>
    </row>
    <row r="31" spans="1:20" ht="15.5" x14ac:dyDescent="0.35">
      <c r="A31" s="4" t="s">
        <v>277</v>
      </c>
      <c r="B31" s="4">
        <v>0</v>
      </c>
      <c r="C31" s="4" t="s">
        <v>116</v>
      </c>
      <c r="D31" s="4" t="s">
        <v>175</v>
      </c>
      <c r="E31" s="4" t="s">
        <v>234</v>
      </c>
      <c r="F31" s="4">
        <v>2.2773512642575702E-3</v>
      </c>
      <c r="G31" s="4">
        <v>0.174870981868637</v>
      </c>
      <c r="H31" s="4">
        <v>0.16461304094638721</v>
      </c>
      <c r="I31" s="4">
        <v>1.5030518344099964E-3</v>
      </c>
      <c r="J31" s="4">
        <v>0.10317387930249583</v>
      </c>
      <c r="K31" s="4">
        <v>7.9014259654265853E-2</v>
      </c>
      <c r="L31" s="4">
        <v>7.7429942984757376E-4</v>
      </c>
      <c r="M31" s="4">
        <v>7.1697102566141174E-2</v>
      </c>
      <c r="N31" s="4">
        <v>8.5598781292121354E-2</v>
      </c>
      <c r="O31" s="4">
        <v>6.8320537927727098E-5</v>
      </c>
      <c r="P31" s="4">
        <v>8.7435490934318506E-3</v>
      </c>
      <c r="Q31" s="4">
        <v>6.5845216378554883E-3</v>
      </c>
      <c r="R31" s="4">
        <v>0</v>
      </c>
      <c r="S31" s="4">
        <v>2.797935709898192E-3</v>
      </c>
      <c r="T31" s="4">
        <v>4.2799390646060677E-2</v>
      </c>
    </row>
    <row r="32" spans="1:20" ht="15.5" x14ac:dyDescent="0.35">
      <c r="A32" s="4" t="s">
        <v>277</v>
      </c>
      <c r="B32" s="4">
        <v>0</v>
      </c>
      <c r="C32" s="4" t="s">
        <v>117</v>
      </c>
      <c r="D32" s="4" t="s">
        <v>176</v>
      </c>
      <c r="E32" s="4" t="s">
        <v>235</v>
      </c>
      <c r="F32" s="4">
        <v>1.9871538859623783E-3</v>
      </c>
      <c r="G32" s="4">
        <v>0.15257881037250076</v>
      </c>
      <c r="H32" s="4">
        <v>0.14360923912230622</v>
      </c>
      <c r="I32" s="4">
        <v>1.3115215647351698E-3</v>
      </c>
      <c r="J32" s="4">
        <v>9.0021498119775445E-2</v>
      </c>
      <c r="K32" s="4">
        <v>6.8932434778706989E-2</v>
      </c>
      <c r="L32" s="4">
        <v>6.7563232122720858E-4</v>
      </c>
      <c r="M32" s="4">
        <v>6.2557312252725303E-2</v>
      </c>
      <c r="N32" s="4">
        <v>7.4676804343599232E-2</v>
      </c>
      <c r="O32" s="4">
        <v>5.9614616578871349E-5</v>
      </c>
      <c r="P32" s="4">
        <v>7.6289405186250386E-3</v>
      </c>
      <c r="Q32" s="4">
        <v>5.7443695648922493E-3</v>
      </c>
      <c r="R32" s="4">
        <v>0</v>
      </c>
      <c r="S32" s="4">
        <v>2.4412609659600123E-3</v>
      </c>
      <c r="T32" s="4">
        <v>3.7338402171799616E-2</v>
      </c>
    </row>
    <row r="33" spans="1:20" ht="15.5" x14ac:dyDescent="0.35">
      <c r="A33" s="4" t="s">
        <v>277</v>
      </c>
      <c r="B33" s="4">
        <v>0</v>
      </c>
      <c r="C33" s="4" t="s">
        <v>118</v>
      </c>
      <c r="D33" s="4" t="s">
        <v>177</v>
      </c>
      <c r="E33" s="4" t="s">
        <v>236</v>
      </c>
      <c r="F33" s="4">
        <v>1.733866628166103E-3</v>
      </c>
      <c r="G33" s="4">
        <v>0.13312407143935703</v>
      </c>
      <c r="H33" s="4">
        <v>0.12528349369528308</v>
      </c>
      <c r="I33" s="4">
        <v>1.144351974589628E-3</v>
      </c>
      <c r="J33" s="4">
        <v>7.8543202149220642E-2</v>
      </c>
      <c r="K33" s="4">
        <v>6.0136076973735873E-2</v>
      </c>
      <c r="L33" s="4">
        <v>5.8951465357647503E-4</v>
      </c>
      <c r="M33" s="4">
        <v>5.4580869290136377E-2</v>
      </c>
      <c r="N33" s="4">
        <v>6.5147416721547197E-2</v>
      </c>
      <c r="O33" s="4">
        <v>5.2015998844983086E-5</v>
      </c>
      <c r="P33" s="4">
        <v>6.6562035719678518E-3</v>
      </c>
      <c r="Q33" s="4">
        <v>5.0113397478113234E-3</v>
      </c>
      <c r="R33" s="4">
        <v>0</v>
      </c>
      <c r="S33" s="4">
        <v>2.1299851430297127E-3</v>
      </c>
      <c r="T33" s="4">
        <v>3.2573708360773598E-2</v>
      </c>
    </row>
    <row r="34" spans="1:20" ht="15.5" x14ac:dyDescent="0.35">
      <c r="A34" s="4" t="s">
        <v>277</v>
      </c>
      <c r="B34" s="4">
        <v>0</v>
      </c>
      <c r="C34" s="4" t="s">
        <v>119</v>
      </c>
      <c r="D34" s="4" t="s">
        <v>178</v>
      </c>
      <c r="E34" s="4" t="s">
        <v>237</v>
      </c>
      <c r="F34" s="4">
        <v>1.5128113992643845E-3</v>
      </c>
      <c r="G34" s="4">
        <v>0.11614663972414677</v>
      </c>
      <c r="H34" s="4">
        <v>0.10929480348928312</v>
      </c>
      <c r="I34" s="4">
        <v>9.9845552351449378E-4</v>
      </c>
      <c r="J34" s="4">
        <v>6.8526517437246595E-2</v>
      </c>
      <c r="K34" s="4">
        <v>5.2461505674855899E-2</v>
      </c>
      <c r="L34" s="4">
        <v>5.1435587574989066E-4</v>
      </c>
      <c r="M34" s="4">
        <v>4.7620122286900171E-2</v>
      </c>
      <c r="N34" s="4">
        <v>5.6833297814427225E-2</v>
      </c>
      <c r="O34" s="4">
        <v>4.5384341977931532E-5</v>
      </c>
      <c r="P34" s="4">
        <v>5.8073319862073387E-3</v>
      </c>
      <c r="Q34" s="4">
        <v>4.3717921395713252E-3</v>
      </c>
      <c r="R34" s="4">
        <v>0</v>
      </c>
      <c r="S34" s="4">
        <v>1.8583462355863483E-3</v>
      </c>
      <c r="T34" s="4">
        <v>2.8416648907213612E-2</v>
      </c>
    </row>
    <row r="35" spans="1:20" ht="15.5" x14ac:dyDescent="0.35">
      <c r="A35" s="4" t="s">
        <v>277</v>
      </c>
      <c r="B35" s="4">
        <v>0</v>
      </c>
      <c r="C35" s="4" t="s">
        <v>120</v>
      </c>
      <c r="D35" s="4" t="s">
        <v>179</v>
      </c>
      <c r="E35" s="4" t="s">
        <v>238</v>
      </c>
      <c r="F35" s="4">
        <v>1.319899077019508E-3</v>
      </c>
      <c r="G35" s="4">
        <v>0.10133184944463065</v>
      </c>
      <c r="H35" s="4">
        <v>9.53454774205751E-2</v>
      </c>
      <c r="I35" s="4">
        <v>8.7113339083287535E-4</v>
      </c>
      <c r="J35" s="4">
        <v>5.9785791172332084E-2</v>
      </c>
      <c r="K35" s="4">
        <v>4.5765829161876048E-2</v>
      </c>
      <c r="L35" s="4">
        <v>4.4876568618663269E-4</v>
      </c>
      <c r="M35" s="4">
        <v>4.1546058272298562E-2</v>
      </c>
      <c r="N35" s="4">
        <v>4.9579648258699052E-2</v>
      </c>
      <c r="O35" s="4">
        <v>3.9596972310585241E-5</v>
      </c>
      <c r="P35" s="4">
        <v>5.0665924722315334E-3</v>
      </c>
      <c r="Q35" s="4">
        <v>3.813819096823004E-3</v>
      </c>
      <c r="R35" s="4">
        <v>0</v>
      </c>
      <c r="S35" s="4">
        <v>1.6213095911140904E-3</v>
      </c>
      <c r="T35" s="4">
        <v>2.4789824129349526E-2</v>
      </c>
    </row>
    <row r="36" spans="1:20" ht="15.5" x14ac:dyDescent="0.35">
      <c r="A36" s="4" t="s">
        <v>277</v>
      </c>
      <c r="B36" s="4">
        <v>0</v>
      </c>
      <c r="C36" s="4" t="s">
        <v>121</v>
      </c>
      <c r="D36" s="4" t="s">
        <v>180</v>
      </c>
      <c r="E36" s="4" t="s">
        <v>239</v>
      </c>
      <c r="F36" s="4">
        <v>1.1515563029581286E-3</v>
      </c>
      <c r="G36" s="4">
        <v>8.8404815180813223E-2</v>
      </c>
      <c r="H36" s="4">
        <v>8.3175660131915588E-2</v>
      </c>
      <c r="I36" s="4">
        <v>7.6002715995236497E-4</v>
      </c>
      <c r="J36" s="4">
        <v>5.2158840956679796E-2</v>
      </c>
      <c r="K36" s="4">
        <v>3.992431686331948E-2</v>
      </c>
      <c r="L36" s="4">
        <v>3.915291430057637E-4</v>
      </c>
      <c r="M36" s="4">
        <v>3.624597422413342E-2</v>
      </c>
      <c r="N36" s="4">
        <v>4.3251343268596108E-2</v>
      </c>
      <c r="O36" s="4">
        <v>3.4546689088743854E-5</v>
      </c>
      <c r="P36" s="4">
        <v>4.4202407590406617E-3</v>
      </c>
      <c r="Q36" s="4">
        <v>3.3270264052766237E-3</v>
      </c>
      <c r="R36" s="4">
        <v>0</v>
      </c>
      <c r="S36" s="4">
        <v>1.4144770428930115E-3</v>
      </c>
      <c r="T36" s="4">
        <v>2.1625671634298054E-2</v>
      </c>
    </row>
    <row r="37" spans="1:20" ht="15.5" x14ac:dyDescent="0.35">
      <c r="A37" s="4" t="s">
        <v>277</v>
      </c>
      <c r="B37" s="4">
        <v>0</v>
      </c>
      <c r="C37" s="4" t="s">
        <v>122</v>
      </c>
      <c r="D37" s="4" t="s">
        <v>181</v>
      </c>
      <c r="E37" s="4" t="s">
        <v>240</v>
      </c>
      <c r="F37" s="4">
        <v>1.0046611482476364E-3</v>
      </c>
      <c r="G37" s="4">
        <v>7.7125447906776376E-2</v>
      </c>
      <c r="H37" s="4">
        <v>7.2558543243855619E-2</v>
      </c>
      <c r="I37" s="4">
        <v>6.6307635784344007E-4</v>
      </c>
      <c r="J37" s="4">
        <v>4.5504014264998061E-2</v>
      </c>
      <c r="K37" s="4">
        <v>3.4828100757050694E-2</v>
      </c>
      <c r="L37" s="4">
        <v>3.4158479040419633E-4</v>
      </c>
      <c r="M37" s="4">
        <v>3.1621433641778315E-2</v>
      </c>
      <c r="N37" s="4">
        <v>3.7730442486804926E-2</v>
      </c>
      <c r="O37" s="4">
        <v>3.013983444742909E-5</v>
      </c>
      <c r="P37" s="4">
        <v>3.856272395338819E-3</v>
      </c>
      <c r="Q37" s="4">
        <v>2.9023417297542246E-3</v>
      </c>
      <c r="R37" s="4">
        <v>0</v>
      </c>
      <c r="S37" s="4">
        <v>1.2340071665084221E-3</v>
      </c>
      <c r="T37" s="4">
        <v>1.8865221243402463E-2</v>
      </c>
    </row>
    <row r="38" spans="1:20" ht="15.5" x14ac:dyDescent="0.35">
      <c r="A38" s="4" t="s">
        <v>277</v>
      </c>
      <c r="B38" s="4">
        <v>0</v>
      </c>
      <c r="C38" s="4" t="s">
        <v>123</v>
      </c>
      <c r="D38" s="4" t="s">
        <v>182</v>
      </c>
      <c r="E38" s="4" t="s">
        <v>241</v>
      </c>
      <c r="F38" s="4">
        <v>8.7648980393232126E-4</v>
      </c>
      <c r="G38" s="4">
        <v>6.7284328264632598E-2</v>
      </c>
      <c r="H38" s="4">
        <v>6.3296407357260706E-2</v>
      </c>
      <c r="I38" s="4">
        <v>5.7848327059533203E-4</v>
      </c>
      <c r="J38" s="4">
        <v>3.9697753676133228E-2</v>
      </c>
      <c r="K38" s="4">
        <v>3.0382275531485137E-2</v>
      </c>
      <c r="L38" s="4">
        <v>2.9800653333698918E-4</v>
      </c>
      <c r="M38" s="4">
        <v>2.7586574588499363E-2</v>
      </c>
      <c r="N38" s="4">
        <v>3.2914131825775565E-2</v>
      </c>
      <c r="O38" s="4">
        <v>2.6294694117969637E-5</v>
      </c>
      <c r="P38" s="4">
        <v>3.3642164132316301E-3</v>
      </c>
      <c r="Q38" s="4">
        <v>2.5318562942904283E-3</v>
      </c>
      <c r="R38" s="4">
        <v>0</v>
      </c>
      <c r="S38" s="4">
        <v>1.0765492522341216E-3</v>
      </c>
      <c r="T38" s="4">
        <v>1.6457065912887783E-2</v>
      </c>
    </row>
    <row r="39" spans="1:20" ht="15.5" x14ac:dyDescent="0.35">
      <c r="A39" s="4" t="s">
        <v>277</v>
      </c>
      <c r="B39" s="4">
        <v>0</v>
      </c>
      <c r="C39" s="4" t="s">
        <v>124</v>
      </c>
      <c r="D39" s="4" t="s">
        <v>183</v>
      </c>
      <c r="E39" s="4" t="s">
        <v>242</v>
      </c>
      <c r="F39" s="4">
        <v>7.6465888044132584E-4</v>
      </c>
      <c r="G39" s="4">
        <v>5.869825058437371E-2</v>
      </c>
      <c r="H39" s="4">
        <v>5.5216371584615363E-2</v>
      </c>
      <c r="I39" s="4">
        <v>5.0467486109127509E-4</v>
      </c>
      <c r="J39" s="4">
        <v>3.4631967844780488E-2</v>
      </c>
      <c r="K39" s="4">
        <v>2.6503858360615373E-2</v>
      </c>
      <c r="L39" s="4">
        <v>2.5998401935005075E-4</v>
      </c>
      <c r="M39" s="4">
        <v>2.4066282739593218E-2</v>
      </c>
      <c r="N39" s="4">
        <v>2.8712513223999991E-2</v>
      </c>
      <c r="O39" s="4">
        <v>2.2939766413239776E-5</v>
      </c>
      <c r="P39" s="4">
        <v>2.9349125292186858E-3</v>
      </c>
      <c r="Q39" s="4">
        <v>2.2086548633846147E-3</v>
      </c>
      <c r="R39" s="4">
        <v>0</v>
      </c>
      <c r="S39" s="4">
        <v>9.3917200934997939E-4</v>
      </c>
      <c r="T39" s="4">
        <v>1.4356256611999995E-2</v>
      </c>
    </row>
    <row r="40" spans="1:20" ht="15.5" x14ac:dyDescent="0.35">
      <c r="A40" s="4" t="s">
        <v>277</v>
      </c>
      <c r="B40" s="4">
        <v>0</v>
      </c>
      <c r="C40" s="4" t="s">
        <v>125</v>
      </c>
      <c r="D40" s="4" t="s">
        <v>184</v>
      </c>
      <c r="E40" s="4" t="s">
        <v>243</v>
      </c>
      <c r="F40" s="4">
        <v>6.6708619344190377E-4</v>
      </c>
      <c r="G40" s="4">
        <v>5.120719302448682E-2</v>
      </c>
      <c r="H40" s="4">
        <v>4.8167500079813512E-2</v>
      </c>
      <c r="I40" s="4">
        <v>4.4027688767165653E-4</v>
      </c>
      <c r="J40" s="4">
        <v>3.0212243884447224E-2</v>
      </c>
      <c r="K40" s="4">
        <v>2.3120400038310486E-2</v>
      </c>
      <c r="L40" s="4">
        <v>2.2680930577024727E-4</v>
      </c>
      <c r="M40" s="4">
        <v>2.0994949140039593E-2</v>
      </c>
      <c r="N40" s="4">
        <v>2.5047100041503026E-2</v>
      </c>
      <c r="O40" s="4">
        <v>2.0012585803257113E-5</v>
      </c>
      <c r="P40" s="4">
        <v>2.5603596512243413E-3</v>
      </c>
      <c r="Q40" s="4">
        <v>1.9267000031925406E-3</v>
      </c>
      <c r="R40" s="4">
        <v>0</v>
      </c>
      <c r="S40" s="4">
        <v>8.1931508839178915E-4</v>
      </c>
      <c r="T40" s="4">
        <v>1.2523550020751513E-2</v>
      </c>
    </row>
    <row r="41" spans="1:20" ht="15.5" x14ac:dyDescent="0.35">
      <c r="A41" s="4" t="s">
        <v>277</v>
      </c>
      <c r="B41" s="4">
        <v>0</v>
      </c>
      <c r="C41" s="4" t="s">
        <v>126</v>
      </c>
      <c r="D41" s="4" t="s">
        <v>185</v>
      </c>
      <c r="E41" s="4" t="s">
        <v>244</v>
      </c>
      <c r="F41" s="4">
        <v>5.8195628647637302E-4</v>
      </c>
      <c r="G41" s="4">
        <v>4.467165578469693E-2</v>
      </c>
      <c r="H41" s="4">
        <v>4.2018264876403713E-2</v>
      </c>
      <c r="I41" s="4">
        <v>3.8409114907440623E-4</v>
      </c>
      <c r="J41" s="4">
        <v>2.6356276912971186E-2</v>
      </c>
      <c r="K41" s="4">
        <v>2.0168767140673782E-2</v>
      </c>
      <c r="L41" s="4">
        <v>1.9786513740196682E-4</v>
      </c>
      <c r="M41" s="4">
        <v>1.831537887172574E-2</v>
      </c>
      <c r="N41" s="4">
        <v>2.1849497735729931E-2</v>
      </c>
      <c r="O41" s="4">
        <v>1.7458688594291191E-5</v>
      </c>
      <c r="P41" s="4">
        <v>2.2335827892348468E-3</v>
      </c>
      <c r="Q41" s="4">
        <v>1.6807305950561485E-3</v>
      </c>
      <c r="R41" s="4">
        <v>0</v>
      </c>
      <c r="S41" s="4">
        <v>7.147464925551509E-4</v>
      </c>
      <c r="T41" s="4">
        <v>1.0924748867864965E-2</v>
      </c>
    </row>
    <row r="42" spans="1:20" ht="15.5" x14ac:dyDescent="0.35">
      <c r="A42" s="4" t="s">
        <v>277</v>
      </c>
      <c r="B42" s="4">
        <v>0</v>
      </c>
      <c r="C42" s="4" t="s">
        <v>127</v>
      </c>
      <c r="D42" s="4" t="s">
        <v>186</v>
      </c>
      <c r="E42" s="4" t="s">
        <v>245</v>
      </c>
      <c r="F42" s="4">
        <v>5.0768427556817028E-4</v>
      </c>
      <c r="G42" s="4">
        <v>3.896987403565768E-2</v>
      </c>
      <c r="H42" s="4">
        <v>3.6653898517633593E-2</v>
      </c>
      <c r="I42" s="4">
        <v>3.3507162187499241E-4</v>
      </c>
      <c r="J42" s="4">
        <v>2.299222568103803E-2</v>
      </c>
      <c r="K42" s="4">
        <v>1.7593871288464125E-2</v>
      </c>
      <c r="L42" s="4">
        <v>1.7261265369317787E-4</v>
      </c>
      <c r="M42" s="4">
        <v>1.5977648354619647E-2</v>
      </c>
      <c r="N42" s="4">
        <v>1.9060027229169468E-2</v>
      </c>
      <c r="O42" s="4">
        <v>1.5230528267045108E-5</v>
      </c>
      <c r="P42" s="4">
        <v>1.9484937017828841E-3</v>
      </c>
      <c r="Q42" s="4">
        <v>1.4661559407053437E-3</v>
      </c>
      <c r="R42" s="4">
        <v>0</v>
      </c>
      <c r="S42" s="4">
        <v>6.2351798457052285E-4</v>
      </c>
      <c r="T42" s="4">
        <v>9.5300136145847342E-3</v>
      </c>
    </row>
    <row r="43" spans="1:20" ht="15.5" x14ac:dyDescent="0.35">
      <c r="A43" s="4" t="s">
        <v>277</v>
      </c>
      <c r="B43" s="4">
        <v>0</v>
      </c>
      <c r="C43" s="4" t="s">
        <v>128</v>
      </c>
      <c r="D43" s="4" t="s">
        <v>187</v>
      </c>
      <c r="E43" s="4" t="s">
        <v>246</v>
      </c>
      <c r="F43" s="4">
        <v>4.4288670497031284E-4</v>
      </c>
      <c r="G43" s="4">
        <v>3.3995571979032524E-2</v>
      </c>
      <c r="H43" s="4">
        <v>3.1974262173512513E-2</v>
      </c>
      <c r="I43" s="4">
        <v>2.923052252804065E-4</v>
      </c>
      <c r="J43" s="4">
        <v>2.0057387467629188E-2</v>
      </c>
      <c r="K43" s="4">
        <v>1.5347645843286005E-2</v>
      </c>
      <c r="L43" s="4">
        <v>1.5058147968990634E-4</v>
      </c>
      <c r="M43" s="4">
        <v>1.3938184511403334E-2</v>
      </c>
      <c r="N43" s="4">
        <v>1.6626616330226506E-2</v>
      </c>
      <c r="O43" s="4">
        <v>1.3286601149109385E-5</v>
      </c>
      <c r="P43" s="4">
        <v>1.6997785989516262E-3</v>
      </c>
      <c r="Q43" s="4">
        <v>1.2789704869405007E-3</v>
      </c>
      <c r="R43" s="4">
        <v>0</v>
      </c>
      <c r="S43" s="4">
        <v>5.4392915166452042E-4</v>
      </c>
      <c r="T43" s="4">
        <v>8.3133081651132531E-3</v>
      </c>
    </row>
    <row r="44" spans="1:20" ht="15.5" x14ac:dyDescent="0.35">
      <c r="A44" s="4" t="s">
        <v>277</v>
      </c>
      <c r="B44" s="4">
        <v>0</v>
      </c>
      <c r="C44" s="4" t="s">
        <v>129</v>
      </c>
      <c r="D44" s="4" t="s">
        <v>188</v>
      </c>
      <c r="E44" s="4" t="s">
        <v>247</v>
      </c>
      <c r="F44" s="4">
        <v>3.8635605328621314E-4</v>
      </c>
      <c r="G44" s="4">
        <v>2.9655999231844289E-2</v>
      </c>
      <c r="H44" s="4">
        <v>2.789198398917539E-2</v>
      </c>
      <c r="I44" s="4">
        <v>2.5499499516890066E-4</v>
      </c>
      <c r="J44" s="4">
        <v>1.7497039546788131E-2</v>
      </c>
      <c r="K44" s="4">
        <v>1.3388152314804187E-2</v>
      </c>
      <c r="L44" s="4">
        <v>1.3136105811731245E-4</v>
      </c>
      <c r="M44" s="4">
        <v>1.2158959685056158E-2</v>
      </c>
      <c r="N44" s="4">
        <v>1.4503831674371203E-2</v>
      </c>
      <c r="O44" s="4">
        <v>1.1590681598586393E-5</v>
      </c>
      <c r="P44" s="4">
        <v>1.4827999615922146E-3</v>
      </c>
      <c r="Q44" s="4">
        <v>1.1156793595670155E-3</v>
      </c>
      <c r="R44" s="4">
        <v>0</v>
      </c>
      <c r="S44" s="4">
        <v>4.7449598770950865E-4</v>
      </c>
      <c r="T44" s="4">
        <v>7.2519158371856015E-3</v>
      </c>
    </row>
    <row r="45" spans="1:20" ht="15.5" x14ac:dyDescent="0.35">
      <c r="A45" s="4" t="s">
        <v>277</v>
      </c>
      <c r="B45" s="4">
        <v>0</v>
      </c>
      <c r="C45" s="4" t="s">
        <v>130</v>
      </c>
      <c r="D45" s="4" t="s">
        <v>189</v>
      </c>
      <c r="E45" s="4" t="s">
        <v>248</v>
      </c>
      <c r="F45" s="4">
        <v>3.3703844077764708E-4</v>
      </c>
      <c r="G45" s="4">
        <v>2.5870214552107539E-2</v>
      </c>
      <c r="H45" s="4">
        <v>2.4330833639305952E-2</v>
      </c>
      <c r="I45" s="4">
        <v>2.2244537091324707E-4</v>
      </c>
      <c r="J45" s="4">
        <v>1.5263426585743447E-2</v>
      </c>
      <c r="K45" s="4">
        <v>1.1678800146866857E-2</v>
      </c>
      <c r="L45" s="4">
        <v>1.145930698644E-4</v>
      </c>
      <c r="M45" s="4">
        <v>1.0606787966364091E-2</v>
      </c>
      <c r="N45" s="4">
        <v>1.2652033492439095E-2</v>
      </c>
      <c r="O45" s="4">
        <v>1.0111153223329412E-5</v>
      </c>
      <c r="P45" s="4">
        <v>1.2935107276053771E-3</v>
      </c>
      <c r="Q45" s="4">
        <v>9.7323334557223803E-4</v>
      </c>
      <c r="R45" s="4">
        <v>0</v>
      </c>
      <c r="S45" s="4">
        <v>4.1392343283372065E-4</v>
      </c>
      <c r="T45" s="4">
        <v>6.3260167462195474E-3</v>
      </c>
    </row>
    <row r="46" spans="1:20" ht="15.5" x14ac:dyDescent="0.35">
      <c r="A46" s="4" t="s">
        <v>277</v>
      </c>
      <c r="B46" s="4">
        <v>0</v>
      </c>
      <c r="C46" s="4" t="s">
        <v>131</v>
      </c>
      <c r="D46" s="4" t="s">
        <v>190</v>
      </c>
      <c r="E46" s="4" t="s">
        <v>249</v>
      </c>
      <c r="F46" s="4">
        <v>2.9401414200913426E-4</v>
      </c>
      <c r="G46" s="4">
        <v>2.2567586133424262E-2</v>
      </c>
      <c r="H46" s="4">
        <v>2.1224303289336447E-2</v>
      </c>
      <c r="I46" s="4">
        <v>1.9404933372602862E-4</v>
      </c>
      <c r="J46" s="4">
        <v>1.3314875818720314E-2</v>
      </c>
      <c r="K46" s="4">
        <v>1.0187665578881495E-2</v>
      </c>
      <c r="L46" s="4">
        <v>9.9964808283105642E-5</v>
      </c>
      <c r="M46" s="4">
        <v>9.252710314703946E-3</v>
      </c>
      <c r="N46" s="4">
        <v>1.1036637710454952E-2</v>
      </c>
      <c r="O46" s="4">
        <v>8.8204242602740276E-6</v>
      </c>
      <c r="P46" s="4">
        <v>1.128379306671213E-3</v>
      </c>
      <c r="Q46" s="4">
        <v>8.4897213157345789E-4</v>
      </c>
      <c r="R46" s="4">
        <v>0</v>
      </c>
      <c r="S46" s="4">
        <v>3.6108137813478821E-4</v>
      </c>
      <c r="T46" s="4">
        <v>5.518318855227476E-3</v>
      </c>
    </row>
    <row r="47" spans="1:20" ht="15.5" x14ac:dyDescent="0.35">
      <c r="A47" s="4" t="s">
        <v>277</v>
      </c>
      <c r="B47" s="4">
        <v>0</v>
      </c>
      <c r="C47" s="4" t="s">
        <v>132</v>
      </c>
      <c r="D47" s="4" t="s">
        <v>191</v>
      </c>
      <c r="E47" s="4" t="s">
        <v>250</v>
      </c>
      <c r="F47" s="4">
        <v>2.5648055545347755E-4</v>
      </c>
      <c r="G47" s="4">
        <v>1.9686481431994265E-2</v>
      </c>
      <c r="H47" s="4">
        <v>1.8514368882246286E-2</v>
      </c>
      <c r="I47" s="4">
        <v>1.6927716659929519E-4</v>
      </c>
      <c r="J47" s="4">
        <v>1.1615024044876616E-2</v>
      </c>
      <c r="K47" s="4">
        <v>8.886897063478217E-3</v>
      </c>
      <c r="L47" s="4">
        <v>8.7203388854182359E-5</v>
      </c>
      <c r="M47" s="4">
        <v>8.0714573871176476E-3</v>
      </c>
      <c r="N47" s="4">
        <v>9.6274718187680693E-3</v>
      </c>
      <c r="O47" s="4">
        <v>7.6944166636043262E-6</v>
      </c>
      <c r="P47" s="4">
        <v>9.8432407159971332E-4</v>
      </c>
      <c r="Q47" s="4">
        <v>7.4057475528985141E-4</v>
      </c>
      <c r="R47" s="4">
        <v>0</v>
      </c>
      <c r="S47" s="4">
        <v>3.1498370291190827E-4</v>
      </c>
      <c r="T47" s="4">
        <v>4.8137359093840346E-3</v>
      </c>
    </row>
    <row r="48" spans="1:20" ht="15.5" x14ac:dyDescent="0.35">
      <c r="A48" s="4" t="s">
        <v>277</v>
      </c>
      <c r="B48" s="4">
        <v>0</v>
      </c>
      <c r="C48" s="4" t="s">
        <v>133</v>
      </c>
      <c r="D48" s="4" t="s">
        <v>192</v>
      </c>
      <c r="E48" s="4" t="s">
        <v>251</v>
      </c>
      <c r="F48" s="4">
        <v>2.2373732382359901E-4</v>
      </c>
      <c r="G48" s="4">
        <v>1.7173122794471953E-2</v>
      </c>
      <c r="H48" s="4">
        <v>1.615040893421912E-2</v>
      </c>
      <c r="I48" s="4">
        <v>1.4766663372357534E-4</v>
      </c>
      <c r="J48" s="4">
        <v>1.0132142448738451E-2</v>
      </c>
      <c r="K48" s="4">
        <v>7.7521962884251772E-3</v>
      </c>
      <c r="L48" s="4">
        <v>7.6070690100023657E-5</v>
      </c>
      <c r="M48" s="4">
        <v>7.0409803457335005E-3</v>
      </c>
      <c r="N48" s="4">
        <v>8.398212645793943E-3</v>
      </c>
      <c r="O48" s="4">
        <v>6.7121197147079703E-6</v>
      </c>
      <c r="P48" s="4">
        <v>8.5865613972359767E-4</v>
      </c>
      <c r="Q48" s="4">
        <v>6.4601635736876481E-4</v>
      </c>
      <c r="R48" s="4">
        <v>0</v>
      </c>
      <c r="S48" s="4">
        <v>2.7476996471155127E-4</v>
      </c>
      <c r="T48" s="4">
        <v>4.1991063228969715E-3</v>
      </c>
    </row>
    <row r="49" spans="1:20" ht="15.5" x14ac:dyDescent="0.35">
      <c r="A49" s="4" t="s">
        <v>277</v>
      </c>
      <c r="B49" s="4">
        <v>0</v>
      </c>
      <c r="C49" s="4" t="s">
        <v>134</v>
      </c>
      <c r="D49" s="4" t="s">
        <v>193</v>
      </c>
      <c r="E49" s="4" t="s">
        <v>252</v>
      </c>
      <c r="F49" s="4">
        <v>1.9517333621201757E-4</v>
      </c>
      <c r="G49" s="4">
        <v>1.4980588073194582E-2</v>
      </c>
      <c r="H49" s="4">
        <v>1.4088260885813915E-2</v>
      </c>
      <c r="I49" s="4">
        <v>1.2881440189993159E-4</v>
      </c>
      <c r="J49" s="4">
        <v>8.8385469631848037E-3</v>
      </c>
      <c r="K49" s="4">
        <v>6.7623652251906788E-3</v>
      </c>
      <c r="L49" s="4">
        <v>6.6358934312085968E-5</v>
      </c>
      <c r="M49" s="4">
        <v>6.1420411100097782E-3</v>
      </c>
      <c r="N49" s="4">
        <v>7.3258956606232365E-3</v>
      </c>
      <c r="O49" s="4">
        <v>5.8552000863605268E-6</v>
      </c>
      <c r="P49" s="4">
        <v>7.4902940365972914E-4</v>
      </c>
      <c r="Q49" s="4">
        <v>5.6353043543255668E-4</v>
      </c>
      <c r="R49" s="4">
        <v>0</v>
      </c>
      <c r="S49" s="4">
        <v>2.3968940917111332E-4</v>
      </c>
      <c r="T49" s="4">
        <v>3.6629478303116182E-3</v>
      </c>
    </row>
    <row r="50" spans="1:20" ht="15.5" x14ac:dyDescent="0.35">
      <c r="A50" s="4" t="s">
        <v>277</v>
      </c>
      <c r="B50" s="4">
        <v>0</v>
      </c>
      <c r="C50" s="4" t="s">
        <v>135</v>
      </c>
      <c r="D50" s="4" t="s">
        <v>194</v>
      </c>
      <c r="E50" s="4" t="s">
        <v>253</v>
      </c>
      <c r="F50" s="4">
        <v>1.7025537609574861E-4</v>
      </c>
      <c r="G50" s="4">
        <v>1.3067937987547655E-2</v>
      </c>
      <c r="H50" s="4">
        <v>1.2289397565064E-2</v>
      </c>
      <c r="I50" s="4">
        <v>1.1236854822319409E-4</v>
      </c>
      <c r="J50" s="4">
        <v>7.7100834126531161E-3</v>
      </c>
      <c r="K50" s="4">
        <v>5.8989108312307199E-3</v>
      </c>
      <c r="L50" s="4">
        <v>5.7886827872554521E-5</v>
      </c>
      <c r="M50" s="4">
        <v>5.3578545748945378E-3</v>
      </c>
      <c r="N50" s="4">
        <v>6.3904867338332796E-3</v>
      </c>
      <c r="O50" s="4">
        <v>5.1076612828724577E-6</v>
      </c>
      <c r="P50" s="4">
        <v>6.5339689937738278E-4</v>
      </c>
      <c r="Q50" s="4">
        <v>4.9157590260256003E-4</v>
      </c>
      <c r="R50" s="4">
        <v>0</v>
      </c>
      <c r="S50" s="4">
        <v>2.0908700780076248E-4</v>
      </c>
      <c r="T50" s="4">
        <v>3.1952433669166398E-3</v>
      </c>
    </row>
    <row r="51" spans="1:20" ht="15.5" x14ac:dyDescent="0.35">
      <c r="A51" s="4" t="s">
        <v>277</v>
      </c>
      <c r="B51" s="4">
        <v>0</v>
      </c>
      <c r="C51" s="4" t="s">
        <v>136</v>
      </c>
      <c r="D51" s="4" t="s">
        <v>195</v>
      </c>
      <c r="E51" s="4" t="s">
        <v>254</v>
      </c>
      <c r="F51" s="4">
        <v>1.4851820835444306E-4</v>
      </c>
      <c r="G51" s="4">
        <v>1.13994542544086E-2</v>
      </c>
      <c r="H51" s="4">
        <v>1.0720208517323981E-2</v>
      </c>
      <c r="I51" s="4">
        <v>9.802201751393242E-5</v>
      </c>
      <c r="J51" s="4">
        <v>6.7256780101010733E-3</v>
      </c>
      <c r="K51" s="4">
        <v>5.1457000883155107E-3</v>
      </c>
      <c r="L51" s="4">
        <v>5.0496190840510636E-5</v>
      </c>
      <c r="M51" s="4">
        <v>4.6737762443075257E-3</v>
      </c>
      <c r="N51" s="4">
        <v>5.57450842900847E-3</v>
      </c>
      <c r="O51" s="4">
        <v>4.4555462506332916E-6</v>
      </c>
      <c r="P51" s="4">
        <v>5.6997271272043006E-4</v>
      </c>
      <c r="Q51" s="4">
        <v>4.2880834069295923E-4</v>
      </c>
      <c r="R51" s="4">
        <v>0</v>
      </c>
      <c r="S51" s="4">
        <v>1.8239126807053759E-4</v>
      </c>
      <c r="T51" s="4">
        <v>2.787254214504235E-3</v>
      </c>
    </row>
    <row r="52" spans="1:20" ht="15.5" x14ac:dyDescent="0.35">
      <c r="A52" s="4" t="s">
        <v>277</v>
      </c>
      <c r="B52" s="4">
        <v>0</v>
      </c>
      <c r="C52" s="4" t="s">
        <v>137</v>
      </c>
      <c r="D52" s="4" t="s">
        <v>196</v>
      </c>
      <c r="E52" s="4" t="s">
        <v>255</v>
      </c>
      <c r="F52" s="4">
        <v>1.2955592407237017E-4</v>
      </c>
      <c r="G52" s="4">
        <v>9.94397450119942E-3</v>
      </c>
      <c r="H52" s="4">
        <v>9.3513728813100477E-3</v>
      </c>
      <c r="I52" s="4">
        <v>8.5506909887764313E-5</v>
      </c>
      <c r="J52" s="4">
        <v>5.8669449557076578E-3</v>
      </c>
      <c r="K52" s="4">
        <v>4.4886589830288228E-3</v>
      </c>
      <c r="L52" s="4">
        <v>4.4049014184605853E-5</v>
      </c>
      <c r="M52" s="4">
        <v>4.0770295454917622E-3</v>
      </c>
      <c r="N52" s="4">
        <v>4.8627138982812249E-3</v>
      </c>
      <c r="O52" s="4">
        <v>3.8866777221711047E-6</v>
      </c>
      <c r="P52" s="4">
        <v>4.9719872505997107E-4</v>
      </c>
      <c r="Q52" s="4">
        <v>3.7405491525240194E-4</v>
      </c>
      <c r="R52" s="4">
        <v>0</v>
      </c>
      <c r="S52" s="4">
        <v>1.5910359201919073E-4</v>
      </c>
      <c r="T52" s="4">
        <v>2.4313569491406124E-3</v>
      </c>
    </row>
    <row r="53" spans="1:20" ht="15.5" x14ac:dyDescent="0.35">
      <c r="A53" s="4" t="s">
        <v>277</v>
      </c>
      <c r="B53" s="4">
        <v>0</v>
      </c>
      <c r="C53" s="4" t="s">
        <v>138</v>
      </c>
      <c r="D53" s="4" t="s">
        <v>197</v>
      </c>
      <c r="E53" s="4" t="s">
        <v>256</v>
      </c>
      <c r="F53" s="4">
        <v>1.1301438443432912E-4</v>
      </c>
      <c r="G53" s="4">
        <v>8.674311723315245E-3</v>
      </c>
      <c r="H53" s="4">
        <v>8.1573121749246146E-3</v>
      </c>
      <c r="I53" s="4">
        <v>7.4589493726657228E-5</v>
      </c>
      <c r="J53" s="4">
        <v>5.1178439167559944E-3</v>
      </c>
      <c r="K53" s="4">
        <v>3.9155098439638148E-3</v>
      </c>
      <c r="L53" s="4">
        <v>3.8424890707671895E-5</v>
      </c>
      <c r="M53" s="4">
        <v>3.5564678065592502E-3</v>
      </c>
      <c r="N53" s="4">
        <v>4.2418023309607998E-3</v>
      </c>
      <c r="O53" s="4">
        <v>3.3904315330298737E-6</v>
      </c>
      <c r="P53" s="4">
        <v>4.3371558616576229E-4</v>
      </c>
      <c r="Q53" s="4">
        <v>3.2629248699698457E-4</v>
      </c>
      <c r="R53" s="4">
        <v>0</v>
      </c>
      <c r="S53" s="4">
        <v>1.3878898757304392E-4</v>
      </c>
      <c r="T53" s="4">
        <v>2.1209011654803999E-3</v>
      </c>
    </row>
    <row r="54" spans="1:20" ht="15.5" x14ac:dyDescent="0.35">
      <c r="A54" s="4" t="s">
        <v>277</v>
      </c>
      <c r="B54" s="4">
        <v>0</v>
      </c>
      <c r="C54" s="4" t="s">
        <v>139</v>
      </c>
      <c r="D54" s="4" t="s">
        <v>198</v>
      </c>
      <c r="E54" s="4" t="s">
        <v>257</v>
      </c>
      <c r="F54" s="4">
        <v>9.8584624830571997E-5</v>
      </c>
      <c r="G54" s="4">
        <v>7.566747581703788E-3</v>
      </c>
      <c r="H54" s="4">
        <v>7.115712827565757E-3</v>
      </c>
      <c r="I54" s="4">
        <v>6.5065852388177526E-5</v>
      </c>
      <c r="J54" s="4">
        <v>4.4643810732052343E-3</v>
      </c>
      <c r="K54" s="4">
        <v>3.4155421572315634E-3</v>
      </c>
      <c r="L54" s="4">
        <v>3.3518772442394478E-5</v>
      </c>
      <c r="M54" s="4">
        <v>3.1023665084985528E-3</v>
      </c>
      <c r="N54" s="4">
        <v>3.7001706703341936E-3</v>
      </c>
      <c r="O54" s="4">
        <v>2.9575387449171596E-6</v>
      </c>
      <c r="P54" s="4">
        <v>3.7833737908518942E-4</v>
      </c>
      <c r="Q54" s="4">
        <v>2.846285131026303E-4</v>
      </c>
      <c r="R54" s="4">
        <v>0</v>
      </c>
      <c r="S54" s="4">
        <v>1.2106796130726061E-4</v>
      </c>
      <c r="T54" s="4">
        <v>1.8500853351670968E-3</v>
      </c>
    </row>
    <row r="55" spans="1:20" ht="15.5" x14ac:dyDescent="0.35">
      <c r="A55" s="4" t="s">
        <v>277</v>
      </c>
      <c r="B55" s="4">
        <v>0</v>
      </c>
      <c r="C55" s="4" t="s">
        <v>140</v>
      </c>
      <c r="D55" s="4" t="s">
        <v>199</v>
      </c>
      <c r="E55" s="4" t="s">
        <v>258</v>
      </c>
      <c r="F55" s="4">
        <v>8.5997097671286623E-5</v>
      </c>
      <c r="G55" s="4">
        <v>6.6005901813569866E-3</v>
      </c>
      <c r="H55" s="4">
        <v>6.2071095836821943E-3</v>
      </c>
      <c r="I55" s="4">
        <v>5.6758084463049172E-5</v>
      </c>
      <c r="J55" s="4">
        <v>3.8943482070006221E-3</v>
      </c>
      <c r="K55" s="4">
        <v>2.9794126001674534E-3</v>
      </c>
      <c r="L55" s="4">
        <v>2.9239013208237451E-5</v>
      </c>
      <c r="M55" s="4">
        <v>2.7062419743563645E-3</v>
      </c>
      <c r="N55" s="4">
        <v>3.227696983514741E-3</v>
      </c>
      <c r="O55" s="4">
        <v>2.5799129301385985E-6</v>
      </c>
      <c r="P55" s="4">
        <v>3.3002950906784936E-4</v>
      </c>
      <c r="Q55" s="4">
        <v>2.4828438334728776E-4</v>
      </c>
      <c r="R55" s="4">
        <v>0</v>
      </c>
      <c r="S55" s="4">
        <v>1.0560944290171179E-4</v>
      </c>
      <c r="T55" s="4">
        <v>1.6138484917573705E-3</v>
      </c>
    </row>
    <row r="56" spans="1:20" ht="15.5" x14ac:dyDescent="0.35">
      <c r="A56" s="4" t="s">
        <v>277</v>
      </c>
      <c r="B56" s="4">
        <v>0</v>
      </c>
      <c r="C56" s="4" t="s">
        <v>141</v>
      </c>
      <c r="D56" s="4" t="s">
        <v>200</v>
      </c>
      <c r="E56" s="4" t="s">
        <v>259</v>
      </c>
      <c r="F56" s="4">
        <v>7.5016647659995812E-5</v>
      </c>
      <c r="G56" s="4">
        <v>5.7577881499404583E-3</v>
      </c>
      <c r="H56" s="4">
        <v>5.4145220282442643E-3</v>
      </c>
      <c r="I56" s="4">
        <v>4.9510987455597235E-5</v>
      </c>
      <c r="J56" s="4">
        <v>3.39709500846487E-3</v>
      </c>
      <c r="K56" s="4">
        <v>2.5989705735572468E-3</v>
      </c>
      <c r="L56" s="4">
        <v>2.5505660204398574E-5</v>
      </c>
      <c r="M56" s="4">
        <v>2.3606931414755878E-3</v>
      </c>
      <c r="N56" s="4">
        <v>2.8155514546870175E-3</v>
      </c>
      <c r="O56" s="4">
        <v>2.2504994297998742E-6</v>
      </c>
      <c r="P56" s="4">
        <v>2.8788940749702294E-4</v>
      </c>
      <c r="Q56" s="4">
        <v>2.1658088112977056E-4</v>
      </c>
      <c r="R56" s="4">
        <v>0</v>
      </c>
      <c r="S56" s="4">
        <v>9.2124610399047335E-5</v>
      </c>
      <c r="T56" s="4">
        <v>1.4077757273435088E-3</v>
      </c>
    </row>
    <row r="57" spans="1:20" ht="15.5" x14ac:dyDescent="0.35">
      <c r="A57" s="4" t="s">
        <v>277</v>
      </c>
      <c r="B57" s="4">
        <v>0</v>
      </c>
      <c r="C57" s="4" t="s">
        <v>142</v>
      </c>
      <c r="D57" s="4" t="s">
        <v>201</v>
      </c>
      <c r="E57" s="4" t="s">
        <v>260</v>
      </c>
      <c r="F57" s="4">
        <v>6.543812664034443E-5</v>
      </c>
      <c r="G57" s="4">
        <v>5.0225938677453657E-3</v>
      </c>
      <c r="H57" s="4">
        <v>4.723137468709543E-3</v>
      </c>
      <c r="I57" s="4">
        <v>4.3189163582627325E-5</v>
      </c>
      <c r="J57" s="4">
        <v>2.9633303819697654E-3</v>
      </c>
      <c r="K57" s="4">
        <v>2.2671059849805808E-3</v>
      </c>
      <c r="L57" s="4">
        <v>2.2248963057717105E-5</v>
      </c>
      <c r="M57" s="4">
        <v>2.0592634857755998E-3</v>
      </c>
      <c r="N57" s="4">
        <v>2.4560314837289623E-3</v>
      </c>
      <c r="O57" s="4">
        <v>1.9631437992103327E-6</v>
      </c>
      <c r="P57" s="4">
        <v>2.5112969338726828E-4</v>
      </c>
      <c r="Q57" s="4">
        <v>1.8892549874838173E-4</v>
      </c>
      <c r="R57" s="4">
        <v>0</v>
      </c>
      <c r="S57" s="4">
        <v>8.0361501883925856E-5</v>
      </c>
      <c r="T57" s="4">
        <v>1.2280157418644811E-3</v>
      </c>
    </row>
    <row r="58" spans="1:20" ht="15.5" x14ac:dyDescent="0.35">
      <c r="A58" s="4" t="s">
        <v>277</v>
      </c>
      <c r="B58" s="4">
        <v>0</v>
      </c>
      <c r="C58" s="4" t="s">
        <v>143</v>
      </c>
      <c r="D58" s="4" t="s">
        <v>202</v>
      </c>
      <c r="E58" s="4" t="s">
        <v>261</v>
      </c>
      <c r="F58" s="4">
        <v>5.7082566837550788E-5</v>
      </c>
      <c r="G58" s="4">
        <v>4.3812696033596298E-3</v>
      </c>
      <c r="H58" s="4">
        <v>4.1200342676781278E-3</v>
      </c>
      <c r="I58" s="4">
        <v>3.7674494112783525E-5</v>
      </c>
      <c r="J58" s="4">
        <v>2.5849490659821815E-3</v>
      </c>
      <c r="K58" s="4">
        <v>1.9776164484855011E-3</v>
      </c>
      <c r="L58" s="4">
        <v>1.9408072724767266E-5</v>
      </c>
      <c r="M58" s="4">
        <v>1.796320537377448E-3</v>
      </c>
      <c r="N58" s="4">
        <v>2.1424178191926267E-3</v>
      </c>
      <c r="O58" s="4">
        <v>1.7124770051265237E-6</v>
      </c>
      <c r="P58" s="4">
        <v>2.1906348016798149E-4</v>
      </c>
      <c r="Q58" s="4">
        <v>1.6480137070712511E-4</v>
      </c>
      <c r="R58" s="4">
        <v>0</v>
      </c>
      <c r="S58" s="4">
        <v>7.0100313653754075E-5</v>
      </c>
      <c r="T58" s="4">
        <v>1.0712089095963133E-3</v>
      </c>
    </row>
    <row r="59" spans="1:20" ht="15.5" x14ac:dyDescent="0.35">
      <c r="A59" s="4" t="s">
        <v>277</v>
      </c>
      <c r="B59" s="4">
        <v>0</v>
      </c>
      <c r="C59" s="4" t="s">
        <v>144</v>
      </c>
      <c r="D59" s="4" t="s">
        <v>203</v>
      </c>
      <c r="E59" s="4" t="s">
        <v>262</v>
      </c>
      <c r="F59" s="4">
        <v>4.9793841564526727E-5</v>
      </c>
      <c r="G59" s="4">
        <v>3.8218310996378686E-3</v>
      </c>
      <c r="H59" s="4">
        <v>3.5939404713061472E-3</v>
      </c>
      <c r="I59" s="4">
        <v>3.2863935432587639E-5</v>
      </c>
      <c r="J59" s="4">
        <v>2.2548803487863422E-3</v>
      </c>
      <c r="K59" s="4">
        <v>1.7250914262269506E-3</v>
      </c>
      <c r="L59" s="4">
        <v>1.6929906131939085E-5</v>
      </c>
      <c r="M59" s="4">
        <v>1.566950750851526E-3</v>
      </c>
      <c r="N59" s="4">
        <v>1.8688490450791966E-3</v>
      </c>
      <c r="O59" s="4">
        <v>1.4938152469358018E-6</v>
      </c>
      <c r="P59" s="4">
        <v>1.9109155498189345E-4</v>
      </c>
      <c r="Q59" s="4">
        <v>1.437576188522459E-4</v>
      </c>
      <c r="R59" s="4">
        <v>0</v>
      </c>
      <c r="S59" s="4">
        <v>6.1149297594205904E-5</v>
      </c>
      <c r="T59" s="4">
        <v>9.3442452253959828E-4</v>
      </c>
    </row>
    <row r="60" spans="1:20" ht="15.5" x14ac:dyDescent="0.35">
      <c r="A60" s="4" t="s">
        <v>277</v>
      </c>
      <c r="B60" s="4">
        <v>0</v>
      </c>
      <c r="C60" s="4" t="s">
        <v>145</v>
      </c>
      <c r="D60" s="4" t="s">
        <v>204</v>
      </c>
      <c r="E60" s="4" t="s">
        <v>263</v>
      </c>
      <c r="F60" s="4">
        <v>1.934398413749692E-5</v>
      </c>
      <c r="G60" s="4">
        <v>1.4847091271986018E-3</v>
      </c>
      <c r="H60" s="4">
        <v>1.3961748892551322E-3</v>
      </c>
      <c r="I60" s="4">
        <v>1.2767029530747967E-5</v>
      </c>
      <c r="J60" s="4">
        <v>8.7597838504717505E-4</v>
      </c>
      <c r="K60" s="4">
        <v>6.7016394684246347E-4</v>
      </c>
      <c r="L60" s="4">
        <v>6.5769546067489522E-6</v>
      </c>
      <c r="M60" s="4">
        <v>6.0873074215142672E-4</v>
      </c>
      <c r="N60" s="4">
        <v>7.2601094241266876E-4</v>
      </c>
      <c r="O60" s="4">
        <v>5.8031952412490757E-7</v>
      </c>
      <c r="P60" s="4">
        <v>7.4235456359930094E-5</v>
      </c>
      <c r="Q60" s="4">
        <v>5.5846995570205289E-5</v>
      </c>
      <c r="R60" s="4">
        <v>0</v>
      </c>
      <c r="S60" s="4">
        <v>2.3755346035177629E-5</v>
      </c>
      <c r="T60" s="4">
        <v>3.6300547120633438E-4</v>
      </c>
    </row>
  </sheetData>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278</v>
      </c>
      <c r="B2" s="4">
        <v>0</v>
      </c>
      <c r="C2" s="4" t="s">
        <v>87</v>
      </c>
      <c r="D2" s="4" t="s">
        <v>146</v>
      </c>
      <c r="E2" s="4" t="s">
        <v>205</v>
      </c>
      <c r="F2" s="4">
        <v>1.3741366824659011E-2</v>
      </c>
      <c r="G2" s="4">
        <v>9.3074828264689522</v>
      </c>
      <c r="H2" s="4">
        <v>5.9501833157607535</v>
      </c>
      <c r="I2" s="4">
        <v>9.0693021042749476E-3</v>
      </c>
      <c r="J2" s="4">
        <v>5.4914148676166814</v>
      </c>
      <c r="K2" s="4">
        <v>2.8560879915651616</v>
      </c>
      <c r="L2" s="4">
        <v>4.6720647203840632E-3</v>
      </c>
      <c r="M2" s="4">
        <v>3.8160679588522703</v>
      </c>
      <c r="N2" s="4">
        <v>3.094095324195592</v>
      </c>
      <c r="O2" s="4">
        <v>4.122410047397703E-4</v>
      </c>
      <c r="P2" s="4">
        <v>0.46537414132344762</v>
      </c>
      <c r="Q2" s="4">
        <v>0.23800733263043014</v>
      </c>
      <c r="R2" s="4">
        <v>0</v>
      </c>
      <c r="S2" s="4">
        <v>0.14891972522350325</v>
      </c>
      <c r="T2" s="4">
        <v>1.547047662097796</v>
      </c>
    </row>
    <row r="3" spans="1:20" ht="15.5" x14ac:dyDescent="0.35">
      <c r="A3" s="4" t="s">
        <v>278</v>
      </c>
      <c r="B3" s="4">
        <v>0</v>
      </c>
      <c r="C3" s="4" t="s">
        <v>88</v>
      </c>
      <c r="D3" s="4" t="s">
        <v>147</v>
      </c>
      <c r="E3" s="4" t="s">
        <v>206</v>
      </c>
      <c r="F3" s="4">
        <v>1.1402219257957463E-2</v>
      </c>
      <c r="G3" s="4">
        <v>7.7076547745238759</v>
      </c>
      <c r="H3" s="4">
        <v>4.9206174144251582</v>
      </c>
      <c r="I3" s="4">
        <v>7.5254647102519258E-3</v>
      </c>
      <c r="J3" s="4">
        <v>4.5475163169690864</v>
      </c>
      <c r="K3" s="4">
        <v>2.361896358924076</v>
      </c>
      <c r="L3" s="4">
        <v>3.8767545477055368E-3</v>
      </c>
      <c r="M3" s="4">
        <v>3.1601384575547891</v>
      </c>
      <c r="N3" s="4">
        <v>2.5587210555010822</v>
      </c>
      <c r="O3" s="4">
        <v>3.4206657773872386E-4</v>
      </c>
      <c r="P3" s="4">
        <v>0.38538273872619383</v>
      </c>
      <c r="Q3" s="4">
        <v>0.19682469657700633</v>
      </c>
      <c r="R3" s="4">
        <v>0</v>
      </c>
      <c r="S3" s="4">
        <v>0.12332247639238202</v>
      </c>
      <c r="T3" s="4">
        <v>1.2793605277505411</v>
      </c>
    </row>
    <row r="4" spans="1:20" ht="15.5" x14ac:dyDescent="0.35">
      <c r="A4" s="4" t="s">
        <v>278</v>
      </c>
      <c r="B4" s="4">
        <v>0</v>
      </c>
      <c r="C4" s="4" t="s">
        <v>89</v>
      </c>
      <c r="D4" s="4" t="s">
        <v>148</v>
      </c>
      <c r="E4" s="4" t="s">
        <v>207</v>
      </c>
      <c r="F4" s="4">
        <v>9.4498856520694244E-3</v>
      </c>
      <c r="G4" s="4">
        <v>6.377320964782351</v>
      </c>
      <c r="H4" s="4">
        <v>4.0665625218620516</v>
      </c>
      <c r="I4" s="4">
        <v>6.2369245303658203E-3</v>
      </c>
      <c r="J4" s="4">
        <v>3.762619369221587</v>
      </c>
      <c r="K4" s="4">
        <v>1.9519500104937846</v>
      </c>
      <c r="L4" s="4">
        <v>3.2129611217036041E-3</v>
      </c>
      <c r="M4" s="4">
        <v>2.6147015955607635</v>
      </c>
      <c r="N4" s="4">
        <v>2.114612511368267</v>
      </c>
      <c r="O4" s="4">
        <v>2.8349656956208272E-4</v>
      </c>
      <c r="P4" s="4">
        <v>0.31886604823911757</v>
      </c>
      <c r="Q4" s="4">
        <v>0.16266250087448206</v>
      </c>
      <c r="R4" s="4">
        <v>0</v>
      </c>
      <c r="S4" s="4">
        <v>0.10203713543651761</v>
      </c>
      <c r="T4" s="4">
        <v>1.0573062556841335</v>
      </c>
    </row>
    <row r="5" spans="1:20" ht="15.5" x14ac:dyDescent="0.35">
      <c r="A5" s="4" t="s">
        <v>278</v>
      </c>
      <c r="B5" s="4">
        <v>0</v>
      </c>
      <c r="C5" s="4" t="s">
        <v>90</v>
      </c>
      <c r="D5" s="4" t="s">
        <v>149</v>
      </c>
      <c r="E5" s="4" t="s">
        <v>208</v>
      </c>
      <c r="F5" s="4">
        <v>7.8240276995445081E-3</v>
      </c>
      <c r="G5" s="4">
        <v>5.2728402969719035</v>
      </c>
      <c r="H5" s="4">
        <v>3.358969785309438</v>
      </c>
      <c r="I5" s="4">
        <v>5.163858281699376E-3</v>
      </c>
      <c r="J5" s="4">
        <v>3.1109757752134231</v>
      </c>
      <c r="K5" s="4">
        <v>1.6123054969485302</v>
      </c>
      <c r="L5" s="4">
        <v>2.6601694178451326E-3</v>
      </c>
      <c r="M5" s="4">
        <v>2.1618645217584804</v>
      </c>
      <c r="N5" s="4">
        <v>1.7466642883609078</v>
      </c>
      <c r="O5" s="4">
        <v>2.3472083098633525E-4</v>
      </c>
      <c r="P5" s="4">
        <v>0.26364201484859517</v>
      </c>
      <c r="Q5" s="4">
        <v>0.13435879141237753</v>
      </c>
      <c r="R5" s="4">
        <v>0</v>
      </c>
      <c r="S5" s="4">
        <v>8.4365444751550459E-2</v>
      </c>
      <c r="T5" s="4">
        <v>0.87333214418045391</v>
      </c>
    </row>
    <row r="6" spans="1:20" ht="15.5" x14ac:dyDescent="0.35">
      <c r="A6" s="4" t="s">
        <v>278</v>
      </c>
      <c r="B6" s="4">
        <v>0</v>
      </c>
      <c r="C6" s="4" t="s">
        <v>91</v>
      </c>
      <c r="D6" s="4" t="s">
        <v>150</v>
      </c>
      <c r="E6" s="4" t="s">
        <v>209</v>
      </c>
      <c r="F6" s="4">
        <v>6.4725451498902492E-3</v>
      </c>
      <c r="G6" s="4">
        <v>4.3570721896074538</v>
      </c>
      <c r="H6" s="4">
        <v>2.7733053639679293</v>
      </c>
      <c r="I6" s="4">
        <v>4.2718797989275649E-3</v>
      </c>
      <c r="J6" s="4">
        <v>2.5706725918683975</v>
      </c>
      <c r="K6" s="4">
        <v>1.3311865747046059</v>
      </c>
      <c r="L6" s="4">
        <v>2.2006653509626843E-3</v>
      </c>
      <c r="M6" s="4">
        <v>1.7863995977390559</v>
      </c>
      <c r="N6" s="4">
        <v>1.4421187892633234</v>
      </c>
      <c r="O6" s="4">
        <v>1.9417635449670747E-4</v>
      </c>
      <c r="P6" s="4">
        <v>0.21785360948037269</v>
      </c>
      <c r="Q6" s="4">
        <v>0.11093221455871717</v>
      </c>
      <c r="R6" s="4">
        <v>0</v>
      </c>
      <c r="S6" s="4">
        <v>6.9713155033719262E-2</v>
      </c>
      <c r="T6" s="4">
        <v>0.72105939463166169</v>
      </c>
    </row>
    <row r="7" spans="1:20" ht="15.5" x14ac:dyDescent="0.35">
      <c r="A7" s="4" t="s">
        <v>278</v>
      </c>
      <c r="B7" s="4">
        <v>0</v>
      </c>
      <c r="C7" s="4" t="s">
        <v>92</v>
      </c>
      <c r="D7" s="4" t="s">
        <v>151</v>
      </c>
      <c r="E7" s="4" t="s">
        <v>210</v>
      </c>
      <c r="F7" s="4">
        <v>5.3508463653930537E-3</v>
      </c>
      <c r="G7" s="4">
        <v>3.5985958846905288</v>
      </c>
      <c r="H7" s="4">
        <v>2.2889505055672927</v>
      </c>
      <c r="I7" s="4">
        <v>3.5315586011594158E-3</v>
      </c>
      <c r="J7" s="4">
        <v>2.1231715719674118</v>
      </c>
      <c r="K7" s="4">
        <v>1.0986962426723004</v>
      </c>
      <c r="L7" s="4">
        <v>1.8192877642336381E-3</v>
      </c>
      <c r="M7" s="4">
        <v>1.4754243127231168</v>
      </c>
      <c r="N7" s="4">
        <v>1.1902542628949924</v>
      </c>
      <c r="O7" s="4">
        <v>1.605253909617916E-4</v>
      </c>
      <c r="P7" s="4">
        <v>0.17992979423452646</v>
      </c>
      <c r="Q7" s="4">
        <v>9.1558020222691716E-2</v>
      </c>
      <c r="R7" s="4">
        <v>0</v>
      </c>
      <c r="S7" s="4">
        <v>5.757753415504846E-2</v>
      </c>
      <c r="T7" s="4">
        <v>0.59512713144749618</v>
      </c>
    </row>
    <row r="8" spans="1:20" ht="15.5" x14ac:dyDescent="0.35">
      <c r="A8" s="4" t="s">
        <v>278</v>
      </c>
      <c r="B8" s="4">
        <v>0</v>
      </c>
      <c r="C8" s="4" t="s">
        <v>93</v>
      </c>
      <c r="D8" s="4" t="s">
        <v>152</v>
      </c>
      <c r="E8" s="4" t="s">
        <v>211</v>
      </c>
      <c r="F8" s="4">
        <v>4.4210346974215666E-3</v>
      </c>
      <c r="G8" s="4">
        <v>2.9709571561840473</v>
      </c>
      <c r="H8" s="4">
        <v>1.8886434880695098</v>
      </c>
      <c r="I8" s="4">
        <v>2.9178829002982341E-3</v>
      </c>
      <c r="J8" s="4">
        <v>1.7528647221485878</v>
      </c>
      <c r="K8" s="4">
        <v>0.90654887427336461</v>
      </c>
      <c r="L8" s="4">
        <v>1.5031517971233325E-3</v>
      </c>
      <c r="M8" s="4">
        <v>1.2180924340354593</v>
      </c>
      <c r="N8" s="4">
        <v>0.98209461379614515</v>
      </c>
      <c r="O8" s="4">
        <v>1.32631040922647E-4</v>
      </c>
      <c r="P8" s="4">
        <v>0.14854785780920238</v>
      </c>
      <c r="Q8" s="4">
        <v>7.5545739522780389E-2</v>
      </c>
      <c r="R8" s="4">
        <v>0</v>
      </c>
      <c r="S8" s="4">
        <v>4.7535314498944756E-2</v>
      </c>
      <c r="T8" s="4">
        <v>0.49104730689807258</v>
      </c>
    </row>
    <row r="9" spans="1:20" ht="15.5" x14ac:dyDescent="0.35">
      <c r="A9" s="4" t="s">
        <v>278</v>
      </c>
      <c r="B9" s="4">
        <v>0</v>
      </c>
      <c r="C9" s="4" t="s">
        <v>94</v>
      </c>
      <c r="D9" s="4" t="s">
        <v>153</v>
      </c>
      <c r="E9" s="4" t="s">
        <v>212</v>
      </c>
      <c r="F9" s="4">
        <v>3.6510858264956034E-3</v>
      </c>
      <c r="G9" s="4">
        <v>2.4519700538791218</v>
      </c>
      <c r="H9" s="4">
        <v>1.5579770096553349</v>
      </c>
      <c r="I9" s="4">
        <v>2.4097166454870983E-3</v>
      </c>
      <c r="J9" s="4">
        <v>1.4466623317886818</v>
      </c>
      <c r="K9" s="4">
        <v>0.74782896463456072</v>
      </c>
      <c r="L9" s="4">
        <v>1.241369181008505E-3</v>
      </c>
      <c r="M9" s="4">
        <v>1.0053077220904398</v>
      </c>
      <c r="N9" s="4">
        <v>0.8101480450207742</v>
      </c>
      <c r="O9" s="4">
        <v>1.095325747948681E-4</v>
      </c>
      <c r="P9" s="4">
        <v>0.1225985026939561</v>
      </c>
      <c r="Q9" s="4">
        <v>6.23190803862134E-2</v>
      </c>
      <c r="R9" s="4">
        <v>0</v>
      </c>
      <c r="S9" s="4">
        <v>3.9231520862065952E-2</v>
      </c>
      <c r="T9" s="4">
        <v>0.4050740225103871</v>
      </c>
    </row>
    <row r="10" spans="1:20" ht="15.5" x14ac:dyDescent="0.35">
      <c r="A10" s="4" t="s">
        <v>278</v>
      </c>
      <c r="B10" s="4">
        <v>0</v>
      </c>
      <c r="C10" s="4" t="s">
        <v>95</v>
      </c>
      <c r="D10" s="4" t="s">
        <v>154</v>
      </c>
      <c r="E10" s="4" t="s">
        <v>213</v>
      </c>
      <c r="F10" s="4">
        <v>3.0140619299485437E-3</v>
      </c>
      <c r="G10" s="4">
        <v>2.0230872535369362</v>
      </c>
      <c r="H10" s="4">
        <v>1.2849552971443985</v>
      </c>
      <c r="I10" s="4">
        <v>1.9892808737660391E-3</v>
      </c>
      <c r="J10" s="4">
        <v>1.1936214795867923</v>
      </c>
      <c r="K10" s="4">
        <v>0.6167785426293112</v>
      </c>
      <c r="L10" s="4">
        <v>1.0247810561825048E-3</v>
      </c>
      <c r="M10" s="4">
        <v>0.82946577395014376</v>
      </c>
      <c r="N10" s="4">
        <v>0.66817675451508729</v>
      </c>
      <c r="O10" s="4">
        <v>9.0421857898456302E-5</v>
      </c>
      <c r="P10" s="4">
        <v>0.10115436267684681</v>
      </c>
      <c r="Q10" s="4">
        <v>5.1398211885775938E-2</v>
      </c>
      <c r="R10" s="4">
        <v>0</v>
      </c>
      <c r="S10" s="4">
        <v>3.2369396056590977E-2</v>
      </c>
      <c r="T10" s="4">
        <v>0.33408837725754365</v>
      </c>
    </row>
    <row r="11" spans="1:20" ht="15.5" x14ac:dyDescent="0.35">
      <c r="A11" s="4" t="s">
        <v>278</v>
      </c>
      <c r="B11" s="4">
        <v>0</v>
      </c>
      <c r="C11" s="4" t="s">
        <v>96</v>
      </c>
      <c r="D11" s="4" t="s">
        <v>155</v>
      </c>
      <c r="E11" s="4" t="s">
        <v>214</v>
      </c>
      <c r="F11" s="4">
        <v>2.4873881980612732E-3</v>
      </c>
      <c r="G11" s="4">
        <v>1.6688434322045862</v>
      </c>
      <c r="H11" s="4">
        <v>1.0596098262857272</v>
      </c>
      <c r="I11" s="4">
        <v>1.6416762107204403E-3</v>
      </c>
      <c r="J11" s="4">
        <v>0.98461762500070582</v>
      </c>
      <c r="K11" s="4">
        <v>0.50861271661714902</v>
      </c>
      <c r="L11" s="4">
        <v>8.4571198734083287E-4</v>
      </c>
      <c r="M11" s="4">
        <v>0.68422580720388027</v>
      </c>
      <c r="N11" s="4">
        <v>0.55099710966857818</v>
      </c>
      <c r="O11" s="4">
        <v>7.4621645941838188E-5</v>
      </c>
      <c r="P11" s="4">
        <v>8.3442171610229321E-2</v>
      </c>
      <c r="Q11" s="4">
        <v>4.238439305142909E-2</v>
      </c>
      <c r="R11" s="4">
        <v>0</v>
      </c>
      <c r="S11" s="4">
        <v>2.6701494915273381E-2</v>
      </c>
      <c r="T11" s="4">
        <v>0.27549855483428909</v>
      </c>
    </row>
    <row r="12" spans="1:20" ht="15.5" x14ac:dyDescent="0.35">
      <c r="A12" s="4" t="s">
        <v>278</v>
      </c>
      <c r="B12" s="4">
        <v>0</v>
      </c>
      <c r="C12" s="4" t="s">
        <v>97</v>
      </c>
      <c r="D12" s="4" t="s">
        <v>156</v>
      </c>
      <c r="E12" s="4" t="s">
        <v>215</v>
      </c>
      <c r="F12" s="4">
        <v>2.0522035836692439E-3</v>
      </c>
      <c r="G12" s="4">
        <v>1.3763704173580247</v>
      </c>
      <c r="H12" s="4">
        <v>0.87366964973176486</v>
      </c>
      <c r="I12" s="4">
        <v>1.3544543652217009E-3</v>
      </c>
      <c r="J12" s="4">
        <v>0.81205854624123452</v>
      </c>
      <c r="K12" s="4">
        <v>0.41936143187124714</v>
      </c>
      <c r="L12" s="4">
        <v>6.9774921844754283E-4</v>
      </c>
      <c r="M12" s="4">
        <v>0.56431187111679004</v>
      </c>
      <c r="N12" s="4">
        <v>0.45430821786051773</v>
      </c>
      <c r="O12" s="4">
        <v>6.1566107510077311E-5</v>
      </c>
      <c r="P12" s="4">
        <v>6.8818520867901231E-2</v>
      </c>
      <c r="Q12" s="4">
        <v>3.4946785989270597E-2</v>
      </c>
      <c r="R12" s="4">
        <v>0</v>
      </c>
      <c r="S12" s="4">
        <v>2.2021926677728395E-2</v>
      </c>
      <c r="T12" s="4">
        <v>0.22715410893025886</v>
      </c>
    </row>
    <row r="13" spans="1:20" ht="15.5" x14ac:dyDescent="0.35">
      <c r="A13" s="4" t="s">
        <v>278</v>
      </c>
      <c r="B13" s="4">
        <v>0</v>
      </c>
      <c r="C13" s="4" t="s">
        <v>98</v>
      </c>
      <c r="D13" s="4" t="s">
        <v>157</v>
      </c>
      <c r="E13" s="4" t="s">
        <v>216</v>
      </c>
      <c r="F13" s="4">
        <v>1.6927888929489979E-3</v>
      </c>
      <c r="G13" s="4">
        <v>1.1349795840590604</v>
      </c>
      <c r="H13" s="4">
        <v>0.72028096336652592</v>
      </c>
      <c r="I13" s="4">
        <v>1.1172406693463386E-3</v>
      </c>
      <c r="J13" s="4">
        <v>0.66963795459484565</v>
      </c>
      <c r="K13" s="4">
        <v>0.34573486241593243</v>
      </c>
      <c r="L13" s="4">
        <v>5.7554822360265923E-4</v>
      </c>
      <c r="M13" s="4">
        <v>0.46534162946421476</v>
      </c>
      <c r="N13" s="4">
        <v>0.37454610095059349</v>
      </c>
      <c r="O13" s="4">
        <v>5.0783666788469936E-5</v>
      </c>
      <c r="P13" s="4">
        <v>5.674897920295302E-2</v>
      </c>
      <c r="Q13" s="4">
        <v>2.8811238534661037E-2</v>
      </c>
      <c r="R13" s="4">
        <v>0</v>
      </c>
      <c r="S13" s="4">
        <v>1.8159673344944966E-2</v>
      </c>
      <c r="T13" s="4">
        <v>0.18727305047529674</v>
      </c>
    </row>
    <row r="14" spans="1:20" ht="15.5" x14ac:dyDescent="0.35">
      <c r="A14" s="4" t="s">
        <v>278</v>
      </c>
      <c r="B14" s="4">
        <v>0</v>
      </c>
      <c r="C14" s="4" t="s">
        <v>99</v>
      </c>
      <c r="D14" s="4" t="s">
        <v>158</v>
      </c>
      <c r="E14" s="4" t="s">
        <v>217</v>
      </c>
      <c r="F14" s="4">
        <v>1.3960699613112032E-3</v>
      </c>
      <c r="G14" s="4">
        <v>0.93580529907755006</v>
      </c>
      <c r="H14" s="4">
        <v>0.59377009931570035</v>
      </c>
      <c r="I14" s="4">
        <v>9.2140617446539411E-4</v>
      </c>
      <c r="J14" s="4">
        <v>0.55212512645575451</v>
      </c>
      <c r="K14" s="4">
        <v>0.28500964767153614</v>
      </c>
      <c r="L14" s="4">
        <v>4.7466378684580905E-4</v>
      </c>
      <c r="M14" s="4">
        <v>0.38368017262179549</v>
      </c>
      <c r="N14" s="4">
        <v>0.30876045164416421</v>
      </c>
      <c r="O14" s="4">
        <v>4.1882098839336092E-5</v>
      </c>
      <c r="P14" s="4">
        <v>4.6790264953877503E-2</v>
      </c>
      <c r="Q14" s="4">
        <v>2.3750803972628014E-2</v>
      </c>
      <c r="R14" s="4">
        <v>0</v>
      </c>
      <c r="S14" s="4">
        <v>1.4972884785240802E-2</v>
      </c>
      <c r="T14" s="4">
        <v>0.15438022582208211</v>
      </c>
    </row>
    <row r="15" spans="1:20" ht="15.5" x14ac:dyDescent="0.35">
      <c r="A15" s="4" t="s">
        <v>278</v>
      </c>
      <c r="B15" s="4">
        <v>0</v>
      </c>
      <c r="C15" s="4" t="s">
        <v>100</v>
      </c>
      <c r="D15" s="4" t="s">
        <v>159</v>
      </c>
      <c r="E15" s="4" t="s">
        <v>218</v>
      </c>
      <c r="F15" s="4">
        <v>1.1511906244796601E-3</v>
      </c>
      <c r="G15" s="4">
        <v>0.77150256758248315</v>
      </c>
      <c r="H15" s="4">
        <v>0.48944422560955625</v>
      </c>
      <c r="I15" s="4">
        <v>7.5978581215657573E-4</v>
      </c>
      <c r="J15" s="4">
        <v>0.45518651487366502</v>
      </c>
      <c r="K15" s="4">
        <v>0.234933228292587</v>
      </c>
      <c r="L15" s="4">
        <v>3.9140481232308438E-4</v>
      </c>
      <c r="M15" s="4">
        <v>0.31631605270881807</v>
      </c>
      <c r="N15" s="4">
        <v>0.25451099731696925</v>
      </c>
      <c r="O15" s="4">
        <v>3.4535718734389801E-5</v>
      </c>
      <c r="P15" s="4">
        <v>3.8575128379124163E-2</v>
      </c>
      <c r="Q15" s="4">
        <v>1.9577769024382252E-2</v>
      </c>
      <c r="R15" s="4">
        <v>0</v>
      </c>
      <c r="S15" s="4">
        <v>1.2344041081319731E-2</v>
      </c>
      <c r="T15" s="4">
        <v>0.12725549865848462</v>
      </c>
    </row>
    <row r="16" spans="1:20" ht="15.5" x14ac:dyDescent="0.35">
      <c r="A16" s="4" t="s">
        <v>278</v>
      </c>
      <c r="B16" s="4">
        <v>0</v>
      </c>
      <c r="C16" s="4" t="s">
        <v>101</v>
      </c>
      <c r="D16" s="4" t="s">
        <v>160</v>
      </c>
      <c r="E16" s="4" t="s">
        <v>219</v>
      </c>
      <c r="F16" s="4">
        <v>9.4914189829668424E-4</v>
      </c>
      <c r="G16" s="4">
        <v>0.63598746337690704</v>
      </c>
      <c r="H16" s="4">
        <v>0.40342151012243882</v>
      </c>
      <c r="I16" s="4">
        <v>6.264336528758116E-4</v>
      </c>
      <c r="J16" s="4">
        <v>0.37523260339237513</v>
      </c>
      <c r="K16" s="4">
        <v>0.19364232485877061</v>
      </c>
      <c r="L16" s="4">
        <v>3.2270824542087259E-4</v>
      </c>
      <c r="M16" s="4">
        <v>0.26075485998453185</v>
      </c>
      <c r="N16" s="4">
        <v>0.20977918526366821</v>
      </c>
      <c r="O16" s="4">
        <v>2.8474256948900527E-5</v>
      </c>
      <c r="P16" s="4">
        <v>3.1799373168845353E-2</v>
      </c>
      <c r="Q16" s="4">
        <v>1.6136860404897552E-2</v>
      </c>
      <c r="R16" s="4">
        <v>0</v>
      </c>
      <c r="S16" s="4">
        <v>1.0175799414030512E-2</v>
      </c>
      <c r="T16" s="4">
        <v>0.1048895926318341</v>
      </c>
    </row>
    <row r="17" spans="1:20" ht="15.5" x14ac:dyDescent="0.35">
      <c r="A17" s="4" t="s">
        <v>278</v>
      </c>
      <c r="B17" s="4">
        <v>0</v>
      </c>
      <c r="C17" s="4" t="s">
        <v>102</v>
      </c>
      <c r="D17" s="4" t="s">
        <v>161</v>
      </c>
      <c r="E17" s="4" t="s">
        <v>220</v>
      </c>
      <c r="F17" s="4">
        <v>7.8247199905246562E-4</v>
      </c>
      <c r="G17" s="4">
        <v>0.52423529429410043</v>
      </c>
      <c r="H17" s="4">
        <v>0.33249955021566774</v>
      </c>
      <c r="I17" s="4">
        <v>5.1643151937462732E-4</v>
      </c>
      <c r="J17" s="4">
        <v>0.30929882363351924</v>
      </c>
      <c r="K17" s="4">
        <v>0.15959978410352052</v>
      </c>
      <c r="L17" s="4">
        <v>2.660404796778383E-4</v>
      </c>
      <c r="M17" s="4">
        <v>0.21493647066058116</v>
      </c>
      <c r="N17" s="4">
        <v>0.17289976611214722</v>
      </c>
      <c r="O17" s="4">
        <v>2.3474159971573968E-5</v>
      </c>
      <c r="P17" s="4">
        <v>2.6211764714705023E-2</v>
      </c>
      <c r="Q17" s="4">
        <v>1.3299982008626711E-2</v>
      </c>
      <c r="R17" s="4">
        <v>0</v>
      </c>
      <c r="S17" s="4">
        <v>8.387764708705607E-3</v>
      </c>
      <c r="T17" s="4">
        <v>8.6449883056073609E-2</v>
      </c>
    </row>
    <row r="18" spans="1:20" ht="15.5" x14ac:dyDescent="0.35">
      <c r="A18" s="4" t="s">
        <v>278</v>
      </c>
      <c r="B18" s="4">
        <v>0</v>
      </c>
      <c r="C18" s="4" t="s">
        <v>103</v>
      </c>
      <c r="D18" s="4" t="s">
        <v>162</v>
      </c>
      <c r="E18" s="4" t="s">
        <v>221</v>
      </c>
      <c r="F18" s="4">
        <v>6.4501585561786885E-4</v>
      </c>
      <c r="G18" s="4">
        <v>0.43209417833537028</v>
      </c>
      <c r="H18" s="4">
        <v>0.27403467019265298</v>
      </c>
      <c r="I18" s="4">
        <v>4.2571046470779345E-4</v>
      </c>
      <c r="J18" s="4">
        <v>0.25493556521786848</v>
      </c>
      <c r="K18" s="4">
        <v>0.13153664169247342</v>
      </c>
      <c r="L18" s="4">
        <v>2.193053909100754E-4</v>
      </c>
      <c r="M18" s="4">
        <v>0.17715861311750181</v>
      </c>
      <c r="N18" s="4">
        <v>0.14249802850017956</v>
      </c>
      <c r="O18" s="4">
        <v>1.9350475668536063E-5</v>
      </c>
      <c r="P18" s="4">
        <v>2.1604708916768516E-2</v>
      </c>
      <c r="Q18" s="4">
        <v>1.0961386807706119E-2</v>
      </c>
      <c r="R18" s="4">
        <v>0</v>
      </c>
      <c r="S18" s="4">
        <v>6.9135068533659246E-3</v>
      </c>
      <c r="T18" s="4">
        <v>7.1249014250089782E-2</v>
      </c>
    </row>
    <row r="19" spans="1:20" ht="15.5" x14ac:dyDescent="0.35">
      <c r="A19" s="4" t="s">
        <v>278</v>
      </c>
      <c r="B19" s="4">
        <v>0</v>
      </c>
      <c r="C19" s="4" t="s">
        <v>104</v>
      </c>
      <c r="D19" s="4" t="s">
        <v>163</v>
      </c>
      <c r="E19" s="4" t="s">
        <v>222</v>
      </c>
      <c r="F19" s="4">
        <v>5.3167009973476096E-4</v>
      </c>
      <c r="G19" s="4">
        <v>0.35613078633438255</v>
      </c>
      <c r="H19" s="4">
        <v>0.22584241193425253</v>
      </c>
      <c r="I19" s="4">
        <v>3.5090226582494224E-4</v>
      </c>
      <c r="J19" s="4">
        <v>0.21011716393728569</v>
      </c>
      <c r="K19" s="4">
        <v>0.10840435772844122</v>
      </c>
      <c r="L19" s="4">
        <v>1.8076783390981872E-4</v>
      </c>
      <c r="M19" s="4">
        <v>0.14601362239709684</v>
      </c>
      <c r="N19" s="4">
        <v>0.11743805420581131</v>
      </c>
      <c r="O19" s="4">
        <v>1.5950102992042827E-5</v>
      </c>
      <c r="P19" s="4">
        <v>1.780653931671913E-2</v>
      </c>
      <c r="Q19" s="4">
        <v>9.0336964773701008E-3</v>
      </c>
      <c r="R19" s="4">
        <v>0</v>
      </c>
      <c r="S19" s="4">
        <v>5.6980925813501209E-3</v>
      </c>
      <c r="T19" s="4">
        <v>5.8719027102905656E-2</v>
      </c>
    </row>
    <row r="20" spans="1:20" ht="15.5" x14ac:dyDescent="0.35">
      <c r="A20" s="4" t="s">
        <v>278</v>
      </c>
      <c r="B20" s="4">
        <v>0</v>
      </c>
      <c r="C20" s="4" t="s">
        <v>105</v>
      </c>
      <c r="D20" s="4" t="s">
        <v>164</v>
      </c>
      <c r="E20" s="4" t="s">
        <v>223</v>
      </c>
      <c r="F20" s="4">
        <v>4.3821735109075008E-4</v>
      </c>
      <c r="G20" s="4">
        <v>0.2935102472049963</v>
      </c>
      <c r="H20" s="4">
        <v>0.18612023339880093</v>
      </c>
      <c r="I20" s="4">
        <v>2.8922345171989507E-4</v>
      </c>
      <c r="J20" s="4">
        <v>0.17317104585094781</v>
      </c>
      <c r="K20" s="4">
        <v>8.9337712031424446E-2</v>
      </c>
      <c r="L20" s="4">
        <v>1.4899389937085501E-4</v>
      </c>
      <c r="M20" s="4">
        <v>0.12033920135404848</v>
      </c>
      <c r="N20" s="4">
        <v>9.6782521367376487E-2</v>
      </c>
      <c r="O20" s="4">
        <v>1.3146520532722502E-5</v>
      </c>
      <c r="P20" s="4">
        <v>1.4675512360249816E-2</v>
      </c>
      <c r="Q20" s="4">
        <v>7.4448093359520372E-3</v>
      </c>
      <c r="R20" s="4">
        <v>0</v>
      </c>
      <c r="S20" s="4">
        <v>4.6961639552799408E-3</v>
      </c>
      <c r="T20" s="4">
        <v>4.8391260683688243E-2</v>
      </c>
    </row>
    <row r="21" spans="1:20" ht="15.5" x14ac:dyDescent="0.35">
      <c r="A21" s="4" t="s">
        <v>278</v>
      </c>
      <c r="B21" s="4">
        <v>0</v>
      </c>
      <c r="C21" s="4" t="s">
        <v>106</v>
      </c>
      <c r="D21" s="4" t="s">
        <v>165</v>
      </c>
      <c r="E21" s="4" t="s">
        <v>224</v>
      </c>
      <c r="F21" s="4">
        <v>3.6117418001822707E-4</v>
      </c>
      <c r="G21" s="4">
        <v>0.24189267362315037</v>
      </c>
      <c r="H21" s="4">
        <v>0.15338110727356194</v>
      </c>
      <c r="I21" s="4">
        <v>2.3837495881202987E-4</v>
      </c>
      <c r="J21" s="4">
        <v>0.1427166774376587</v>
      </c>
      <c r="K21" s="4">
        <v>7.3622931491309732E-2</v>
      </c>
      <c r="L21" s="4">
        <v>1.227992212061972E-4</v>
      </c>
      <c r="M21" s="4">
        <v>9.9175996185491638E-2</v>
      </c>
      <c r="N21" s="4">
        <v>7.9758175782252208E-2</v>
      </c>
      <c r="O21" s="4">
        <v>1.0835225400546811E-5</v>
      </c>
      <c r="P21" s="4">
        <v>1.209463368115752E-2</v>
      </c>
      <c r="Q21" s="4">
        <v>6.1352442909424773E-3</v>
      </c>
      <c r="R21" s="4">
        <v>0</v>
      </c>
      <c r="S21" s="4">
        <v>3.870282777970406E-3</v>
      </c>
      <c r="T21" s="4">
        <v>3.9879087891126104E-2</v>
      </c>
    </row>
    <row r="22" spans="1:20" ht="15.5" x14ac:dyDescent="0.35">
      <c r="A22" s="4" t="s">
        <v>278</v>
      </c>
      <c r="B22" s="4">
        <v>0</v>
      </c>
      <c r="C22" s="4" t="s">
        <v>107</v>
      </c>
      <c r="D22" s="4" t="s">
        <v>166</v>
      </c>
      <c r="E22" s="4" t="s">
        <v>225</v>
      </c>
      <c r="F22" s="4">
        <v>2.9766458510041853E-4</v>
      </c>
      <c r="G22" s="4">
        <v>0.19934730714107557</v>
      </c>
      <c r="H22" s="4">
        <v>0.12639854458452221</v>
      </c>
      <c r="I22" s="4">
        <v>1.9645862616627624E-4</v>
      </c>
      <c r="J22" s="4">
        <v>0.11761491121323459</v>
      </c>
      <c r="K22" s="4">
        <v>6.0671301400570657E-2</v>
      </c>
      <c r="L22" s="4">
        <v>1.0120595893414229E-4</v>
      </c>
      <c r="M22" s="4">
        <v>8.1732395927840984E-2</v>
      </c>
      <c r="N22" s="4">
        <v>6.5727243183951553E-2</v>
      </c>
      <c r="O22" s="4">
        <v>8.9299375530125547E-6</v>
      </c>
      <c r="P22" s="4">
        <v>9.9673653570537795E-3</v>
      </c>
      <c r="Q22" s="4">
        <v>5.0559417833808884E-3</v>
      </c>
      <c r="R22" s="4">
        <v>0</v>
      </c>
      <c r="S22" s="4">
        <v>3.1895569142572091E-3</v>
      </c>
      <c r="T22" s="4">
        <v>3.2863621591975777E-2</v>
      </c>
    </row>
    <row r="23" spans="1:20" ht="15.5" x14ac:dyDescent="0.35">
      <c r="A23" s="4" t="s">
        <v>278</v>
      </c>
      <c r="B23" s="4">
        <v>0</v>
      </c>
      <c r="C23" s="4" t="s">
        <v>108</v>
      </c>
      <c r="D23" s="4" t="s">
        <v>167</v>
      </c>
      <c r="E23" s="4" t="s">
        <v>226</v>
      </c>
      <c r="F23" s="4">
        <v>2.4531489161376346E-4</v>
      </c>
      <c r="G23" s="4">
        <v>0.16428137050662478</v>
      </c>
      <c r="H23" s="4">
        <v>0.10416111644647347</v>
      </c>
      <c r="I23" s="4">
        <v>1.619078284650839E-4</v>
      </c>
      <c r="J23" s="4">
        <v>9.6926008598908611E-2</v>
      </c>
      <c r="K23" s="4">
        <v>4.9997335894307264E-2</v>
      </c>
      <c r="L23" s="4">
        <v>8.3407063148679573E-5</v>
      </c>
      <c r="M23" s="4">
        <v>6.7355361907716155E-2</v>
      </c>
      <c r="N23" s="4">
        <v>5.4163780552166203E-2</v>
      </c>
      <c r="O23" s="4">
        <v>7.3594467484129031E-6</v>
      </c>
      <c r="P23" s="4">
        <v>8.21406852533124E-3</v>
      </c>
      <c r="Q23" s="4">
        <v>4.1664446578589384E-3</v>
      </c>
      <c r="R23" s="4">
        <v>0</v>
      </c>
      <c r="S23" s="4">
        <v>2.6285019281059967E-3</v>
      </c>
      <c r="T23" s="4">
        <v>2.7081890276083102E-2</v>
      </c>
    </row>
    <row r="24" spans="1:20" ht="15.5" x14ac:dyDescent="0.35">
      <c r="A24" s="4" t="s">
        <v>278</v>
      </c>
      <c r="B24" s="4">
        <v>0</v>
      </c>
      <c r="C24" s="4" t="s">
        <v>109</v>
      </c>
      <c r="D24" s="4" t="s">
        <v>168</v>
      </c>
      <c r="E24" s="4" t="s">
        <v>227</v>
      </c>
      <c r="F24" s="4">
        <v>2.0216657102747535E-4</v>
      </c>
      <c r="G24" s="4">
        <v>0.13538116749966492</v>
      </c>
      <c r="H24" s="4">
        <v>8.5834859352092757E-2</v>
      </c>
      <c r="I24" s="4">
        <v>1.3342993687813373E-4</v>
      </c>
      <c r="J24" s="4">
        <v>7.9874888824802301E-2</v>
      </c>
      <c r="K24" s="4">
        <v>4.1200732489004521E-2</v>
      </c>
      <c r="L24" s="4">
        <v>6.8736634149341614E-5</v>
      </c>
      <c r="M24" s="4">
        <v>5.5506278674862609E-2</v>
      </c>
      <c r="N24" s="4">
        <v>4.4634126863088236E-2</v>
      </c>
      <c r="O24" s="4">
        <v>6.0649971308242604E-6</v>
      </c>
      <c r="P24" s="4">
        <v>6.7690583749832464E-3</v>
      </c>
      <c r="Q24" s="4">
        <v>3.4333943740837104E-3</v>
      </c>
      <c r="R24" s="4">
        <v>0</v>
      </c>
      <c r="S24" s="4">
        <v>2.1660986799946387E-3</v>
      </c>
      <c r="T24" s="4">
        <v>2.2317063431544118E-2</v>
      </c>
    </row>
    <row r="25" spans="1:20" ht="15.5" x14ac:dyDescent="0.35">
      <c r="A25" s="4" t="s">
        <v>278</v>
      </c>
      <c r="B25" s="4">
        <v>0</v>
      </c>
      <c r="C25" s="4" t="s">
        <v>110</v>
      </c>
      <c r="D25" s="4" t="s">
        <v>169</v>
      </c>
      <c r="E25" s="4" t="s">
        <v>228</v>
      </c>
      <c r="F25" s="4">
        <v>1.6660401160935111E-4</v>
      </c>
      <c r="G25" s="4">
        <v>0.11156336242885852</v>
      </c>
      <c r="H25" s="4">
        <v>7.0732215220885741E-2</v>
      </c>
      <c r="I25" s="4">
        <v>1.0995864766217174E-4</v>
      </c>
      <c r="J25" s="4">
        <v>6.5822383833026521E-2</v>
      </c>
      <c r="K25" s="4">
        <v>3.3951463306025158E-2</v>
      </c>
      <c r="L25" s="4">
        <v>5.6645363947179371E-5</v>
      </c>
      <c r="M25" s="4">
        <v>4.5740978595831989E-2</v>
      </c>
      <c r="N25" s="4">
        <v>3.6780751914860584E-2</v>
      </c>
      <c r="O25" s="4">
        <v>4.9981203482805333E-6</v>
      </c>
      <c r="P25" s="4">
        <v>5.5781681214429266E-3</v>
      </c>
      <c r="Q25" s="4">
        <v>2.8292886088354297E-3</v>
      </c>
      <c r="R25" s="4">
        <v>0</v>
      </c>
      <c r="S25" s="4">
        <v>1.7850137988617363E-3</v>
      </c>
      <c r="T25" s="4">
        <v>1.8390375957430292E-2</v>
      </c>
    </row>
    <row r="26" spans="1:20" ht="15.5" x14ac:dyDescent="0.35">
      <c r="A26" s="4" t="s">
        <v>278</v>
      </c>
      <c r="B26" s="4">
        <v>0</v>
      </c>
      <c r="C26" s="4" t="s">
        <v>111</v>
      </c>
      <c r="D26" s="4" t="s">
        <v>170</v>
      </c>
      <c r="E26" s="4" t="s">
        <v>229</v>
      </c>
      <c r="F26" s="4">
        <v>1.3729473417305727E-4</v>
      </c>
      <c r="G26" s="4">
        <v>9.1934707370110988E-2</v>
      </c>
      <c r="H26" s="4">
        <v>5.8286382366665133E-2</v>
      </c>
      <c r="I26" s="4">
        <v>9.0614524554217808E-5</v>
      </c>
      <c r="J26" s="4">
        <v>5.4241477348365479E-2</v>
      </c>
      <c r="K26" s="4">
        <v>2.7977463535999263E-2</v>
      </c>
      <c r="L26" s="4">
        <v>4.6680209618839471E-5</v>
      </c>
      <c r="M26" s="4">
        <v>3.7693230021745502E-2</v>
      </c>
      <c r="N26" s="4">
        <v>3.030891883066587E-2</v>
      </c>
      <c r="O26" s="4">
        <v>4.118842025191718E-6</v>
      </c>
      <c r="P26" s="4">
        <v>4.5967353685055492E-3</v>
      </c>
      <c r="Q26" s="4">
        <v>2.3314552946666054E-3</v>
      </c>
      <c r="R26" s="4">
        <v>0</v>
      </c>
      <c r="S26" s="4">
        <v>1.4709553179217758E-3</v>
      </c>
      <c r="T26" s="4">
        <v>1.5154459415332935E-2</v>
      </c>
    </row>
    <row r="27" spans="1:20" ht="15.5" x14ac:dyDescent="0.35">
      <c r="A27" s="4" t="s">
        <v>278</v>
      </c>
      <c r="B27" s="4">
        <v>0</v>
      </c>
      <c r="C27" s="4" t="s">
        <v>112</v>
      </c>
      <c r="D27" s="4" t="s">
        <v>171</v>
      </c>
      <c r="E27" s="4" t="s">
        <v>230</v>
      </c>
      <c r="F27" s="4">
        <v>1.131399480220243E-4</v>
      </c>
      <c r="G27" s="4">
        <v>7.5758770969314063E-2</v>
      </c>
      <c r="H27" s="4">
        <v>4.8030142896580662E-2</v>
      </c>
      <c r="I27" s="4">
        <v>7.4672365694536047E-5</v>
      </c>
      <c r="J27" s="4">
        <v>4.4697674871895292E-2</v>
      </c>
      <c r="K27" s="4">
        <v>2.3054468590358718E-2</v>
      </c>
      <c r="L27" s="4">
        <v>3.8467582327488262E-5</v>
      </c>
      <c r="M27" s="4">
        <v>3.1061096097418764E-2</v>
      </c>
      <c r="N27" s="4">
        <v>2.4975674306221943E-2</v>
      </c>
      <c r="O27" s="4">
        <v>3.3941984406607288E-6</v>
      </c>
      <c r="P27" s="4">
        <v>3.7879385484657032E-3</v>
      </c>
      <c r="Q27" s="4">
        <v>1.9212057158632266E-3</v>
      </c>
      <c r="R27" s="4">
        <v>0</v>
      </c>
      <c r="S27" s="4">
        <v>1.2121403355090251E-3</v>
      </c>
      <c r="T27" s="4">
        <v>1.2487837153110972E-2</v>
      </c>
    </row>
    <row r="28" spans="1:20" ht="15.5" x14ac:dyDescent="0.35">
      <c r="A28" s="4" t="s">
        <v>278</v>
      </c>
      <c r="B28" s="4">
        <v>0</v>
      </c>
      <c r="C28" s="4" t="s">
        <v>113</v>
      </c>
      <c r="D28" s="4" t="s">
        <v>172</v>
      </c>
      <c r="E28" s="4" t="s">
        <v>231</v>
      </c>
      <c r="F28" s="4">
        <v>9.3233685340838042E-5</v>
      </c>
      <c r="G28" s="4">
        <v>6.2428464171696813E-2</v>
      </c>
      <c r="H28" s="4">
        <v>3.9578390798001267E-2</v>
      </c>
      <c r="I28" s="4">
        <v>6.153423232495311E-5</v>
      </c>
      <c r="J28" s="4">
        <v>3.6832793861301116E-2</v>
      </c>
      <c r="K28" s="4">
        <v>1.8997627583040608E-2</v>
      </c>
      <c r="L28" s="4">
        <v>3.1699453015884932E-5</v>
      </c>
      <c r="M28" s="4">
        <v>2.5595670310395693E-2</v>
      </c>
      <c r="N28" s="4">
        <v>2.0580763214960659E-2</v>
      </c>
      <c r="O28" s="4">
        <v>2.7970105602251412E-6</v>
      </c>
      <c r="P28" s="4">
        <v>3.1214232085848407E-3</v>
      </c>
      <c r="Q28" s="4">
        <v>1.5831356319200506E-3</v>
      </c>
      <c r="R28" s="4">
        <v>0</v>
      </c>
      <c r="S28" s="4">
        <v>9.98855426747149E-4</v>
      </c>
      <c r="T28" s="4">
        <v>1.0290381607480329E-2</v>
      </c>
    </row>
    <row r="29" spans="1:20" ht="15.5" x14ac:dyDescent="0.35">
      <c r="A29" s="4" t="s">
        <v>278</v>
      </c>
      <c r="B29" s="4">
        <v>0</v>
      </c>
      <c r="C29" s="4" t="s">
        <v>114</v>
      </c>
      <c r="D29" s="4" t="s">
        <v>173</v>
      </c>
      <c r="E29" s="4" t="s">
        <v>232</v>
      </c>
      <c r="F29" s="4">
        <v>7.6829043777953355E-5</v>
      </c>
      <c r="G29" s="4">
        <v>5.1443361417686836E-2</v>
      </c>
      <c r="H29" s="4">
        <v>3.2613717614904801E-2</v>
      </c>
      <c r="I29" s="4">
        <v>5.0707168893449215E-5</v>
      </c>
      <c r="J29" s="4">
        <v>3.035158323643523E-2</v>
      </c>
      <c r="K29" s="4">
        <v>1.5654584455154302E-2</v>
      </c>
      <c r="L29" s="4">
        <v>2.6121874884504137E-5</v>
      </c>
      <c r="M29" s="4">
        <v>2.1091778181251603E-2</v>
      </c>
      <c r="N29" s="4">
        <v>1.6959133159750499E-2</v>
      </c>
      <c r="O29" s="4">
        <v>2.3048713133386007E-6</v>
      </c>
      <c r="P29" s="4">
        <v>2.5721680708843419E-3</v>
      </c>
      <c r="Q29" s="4">
        <v>1.3045487045961921E-3</v>
      </c>
      <c r="R29" s="4">
        <v>0</v>
      </c>
      <c r="S29" s="4">
        <v>8.2309378268298939E-4</v>
      </c>
      <c r="T29" s="4">
        <v>8.4795665798752494E-3</v>
      </c>
    </row>
    <row r="30" spans="1:20" ht="15.5" x14ac:dyDescent="0.35">
      <c r="A30" s="4" t="s">
        <v>278</v>
      </c>
      <c r="B30" s="4">
        <v>0</v>
      </c>
      <c r="C30" s="4" t="s">
        <v>115</v>
      </c>
      <c r="D30" s="4" t="s">
        <v>174</v>
      </c>
      <c r="E30" s="4" t="s">
        <v>233</v>
      </c>
      <c r="F30" s="4">
        <v>6.3310313083844849E-5</v>
      </c>
      <c r="G30" s="4">
        <v>4.2390986088892919E-2</v>
      </c>
      <c r="H30" s="4">
        <v>2.6874523163629337E-2</v>
      </c>
      <c r="I30" s="4">
        <v>4.1784806635337604E-5</v>
      </c>
      <c r="J30" s="4">
        <v>2.501068179244682E-2</v>
      </c>
      <c r="K30" s="4">
        <v>1.2899771118542082E-2</v>
      </c>
      <c r="L30" s="4">
        <v>2.1525506448507248E-5</v>
      </c>
      <c r="M30" s="4">
        <v>1.7380304296446096E-2</v>
      </c>
      <c r="N30" s="4">
        <v>1.3974752045087255E-2</v>
      </c>
      <c r="O30" s="4">
        <v>1.8993093925153454E-6</v>
      </c>
      <c r="P30" s="4">
        <v>2.1195493044446462E-3</v>
      </c>
      <c r="Q30" s="4">
        <v>1.0749809265451734E-3</v>
      </c>
      <c r="R30" s="4">
        <v>0</v>
      </c>
      <c r="S30" s="4">
        <v>6.7825577742228671E-4</v>
      </c>
      <c r="T30" s="4">
        <v>6.9873760225436276E-3</v>
      </c>
    </row>
    <row r="31" spans="1:20" ht="15.5" x14ac:dyDescent="0.35">
      <c r="A31" s="4" t="s">
        <v>278</v>
      </c>
      <c r="B31" s="4">
        <v>0</v>
      </c>
      <c r="C31" s="4" t="s">
        <v>116</v>
      </c>
      <c r="D31" s="4" t="s">
        <v>175</v>
      </c>
      <c r="E31" s="4" t="s">
        <v>234</v>
      </c>
      <c r="F31" s="4">
        <v>5.2169968511793146E-5</v>
      </c>
      <c r="G31" s="4">
        <v>3.4931371191798129E-2</v>
      </c>
      <c r="H31" s="4">
        <v>2.2145210676430271E-2</v>
      </c>
      <c r="I31" s="4">
        <v>3.4432179217783475E-5</v>
      </c>
      <c r="J31" s="4">
        <v>2.0609509003160893E-2</v>
      </c>
      <c r="K31" s="4">
        <v>1.062970112468653E-2</v>
      </c>
      <c r="L31" s="4">
        <v>1.7737789294009667E-5</v>
      </c>
      <c r="M31" s="4">
        <v>1.4321862188637232E-2</v>
      </c>
      <c r="N31" s="4">
        <v>1.1515509551743741E-2</v>
      </c>
      <c r="O31" s="4">
        <v>1.5650990553537944E-6</v>
      </c>
      <c r="P31" s="4">
        <v>1.7465685595899065E-3</v>
      </c>
      <c r="Q31" s="4">
        <v>8.8580842705721086E-4</v>
      </c>
      <c r="R31" s="4">
        <v>0</v>
      </c>
      <c r="S31" s="4">
        <v>5.5890193906877011E-4</v>
      </c>
      <c r="T31" s="4">
        <v>5.7577547758718706E-3</v>
      </c>
    </row>
    <row r="32" spans="1:20" ht="15.5" x14ac:dyDescent="0.35">
      <c r="A32" s="4" t="s">
        <v>278</v>
      </c>
      <c r="B32" s="4">
        <v>0</v>
      </c>
      <c r="C32" s="4" t="s">
        <v>117</v>
      </c>
      <c r="D32" s="4" t="s">
        <v>176</v>
      </c>
      <c r="E32" s="4" t="s">
        <v>235</v>
      </c>
      <c r="F32" s="4">
        <v>4.2989686878076943E-5</v>
      </c>
      <c r="G32" s="4">
        <v>2.8784324751388129E-2</v>
      </c>
      <c r="H32" s="4">
        <v>1.8248102093310604E-2</v>
      </c>
      <c r="I32" s="4">
        <v>2.8373193339530784E-5</v>
      </c>
      <c r="J32" s="4">
        <v>1.6982751603318996E-2</v>
      </c>
      <c r="K32" s="4">
        <v>8.7590890047890904E-3</v>
      </c>
      <c r="L32" s="4">
        <v>1.4616493538546159E-5</v>
      </c>
      <c r="M32" s="4">
        <v>1.1801573148069133E-2</v>
      </c>
      <c r="N32" s="4">
        <v>9.489013088521514E-3</v>
      </c>
      <c r="O32" s="4">
        <v>1.2896906063423082E-6</v>
      </c>
      <c r="P32" s="4">
        <v>1.4392162375694065E-3</v>
      </c>
      <c r="Q32" s="4">
        <v>7.2992408373242417E-4</v>
      </c>
      <c r="R32" s="4">
        <v>0</v>
      </c>
      <c r="S32" s="4">
        <v>4.6054919602221006E-4</v>
      </c>
      <c r="T32" s="4">
        <v>4.744506544260757E-3</v>
      </c>
    </row>
    <row r="33" spans="1:20" ht="15.5" x14ac:dyDescent="0.35">
      <c r="A33" s="4" t="s">
        <v>278</v>
      </c>
      <c r="B33" s="4">
        <v>0</v>
      </c>
      <c r="C33" s="4" t="s">
        <v>118</v>
      </c>
      <c r="D33" s="4" t="s">
        <v>177</v>
      </c>
      <c r="E33" s="4" t="s">
        <v>236</v>
      </c>
      <c r="F33" s="4">
        <v>3.5424685758858761E-5</v>
      </c>
      <c r="G33" s="4">
        <v>2.371892790839018E-2</v>
      </c>
      <c r="H33" s="4">
        <v>1.5036772510162428E-2</v>
      </c>
      <c r="I33" s="4">
        <v>2.3380292600846784E-5</v>
      </c>
      <c r="J33" s="4">
        <v>1.3994167465950206E-2</v>
      </c>
      <c r="K33" s="4">
        <v>7.2176508048779654E-3</v>
      </c>
      <c r="L33" s="4">
        <v>1.2044393158011977E-5</v>
      </c>
      <c r="M33" s="4">
        <v>9.7247604424399725E-3</v>
      </c>
      <c r="N33" s="4">
        <v>7.8191217052844628E-3</v>
      </c>
      <c r="O33" s="4">
        <v>1.0627405727657627E-6</v>
      </c>
      <c r="P33" s="4">
        <v>1.185946395419509E-3</v>
      </c>
      <c r="Q33" s="4">
        <v>6.0147090040649719E-4</v>
      </c>
      <c r="R33" s="4">
        <v>0</v>
      </c>
      <c r="S33" s="4">
        <v>3.7950284653424286E-4</v>
      </c>
      <c r="T33" s="4">
        <v>3.9095608526422314E-3</v>
      </c>
    </row>
    <row r="34" spans="1:20" ht="15.5" x14ac:dyDescent="0.35">
      <c r="A34" s="4" t="s">
        <v>278</v>
      </c>
      <c r="B34" s="4">
        <v>0</v>
      </c>
      <c r="C34" s="4" t="s">
        <v>119</v>
      </c>
      <c r="D34" s="4" t="s">
        <v>178</v>
      </c>
      <c r="E34" s="4" t="s">
        <v>237</v>
      </c>
      <c r="F34" s="4">
        <v>2.9190806709290917E-5</v>
      </c>
      <c r="G34" s="4">
        <v>1.9544875500808676E-2</v>
      </c>
      <c r="H34" s="4">
        <v>1.2390555204947895E-2</v>
      </c>
      <c r="I34" s="4">
        <v>1.9265932428132006E-5</v>
      </c>
      <c r="J34" s="4">
        <v>1.1531476545477117E-2</v>
      </c>
      <c r="K34" s="4">
        <v>5.9474664983749891E-3</v>
      </c>
      <c r="L34" s="4">
        <v>9.9248742811589117E-6</v>
      </c>
      <c r="M34" s="4">
        <v>8.0133989553315566E-3</v>
      </c>
      <c r="N34" s="4">
        <v>6.4430887065729057E-3</v>
      </c>
      <c r="O34" s="4">
        <v>8.7572420127872747E-7</v>
      </c>
      <c r="P34" s="4">
        <v>9.7724377504043378E-4</v>
      </c>
      <c r="Q34" s="4">
        <v>4.9562220819791575E-4</v>
      </c>
      <c r="R34" s="4">
        <v>0</v>
      </c>
      <c r="S34" s="4">
        <v>3.1271800801293881E-4</v>
      </c>
      <c r="T34" s="4">
        <v>3.2215443532864528E-3</v>
      </c>
    </row>
    <row r="35" spans="1:20" ht="15.5" x14ac:dyDescent="0.35">
      <c r="A35" s="4" t="s">
        <v>278</v>
      </c>
      <c r="B35" s="4">
        <v>0</v>
      </c>
      <c r="C35" s="4" t="s">
        <v>120</v>
      </c>
      <c r="D35" s="4" t="s">
        <v>179</v>
      </c>
      <c r="E35" s="4" t="s">
        <v>238</v>
      </c>
      <c r="F35" s="4">
        <v>2.4053863473259963E-5</v>
      </c>
      <c r="G35" s="4">
        <v>1.6105336714542607E-2</v>
      </c>
      <c r="H35" s="4">
        <v>1.0210012032271409E-2</v>
      </c>
      <c r="I35" s="4">
        <v>1.5875549892351576E-5</v>
      </c>
      <c r="J35" s="4">
        <v>9.5021486615801381E-3</v>
      </c>
      <c r="K35" s="4">
        <v>4.9008057754902764E-3</v>
      </c>
      <c r="L35" s="4">
        <v>8.1783135809083868E-6</v>
      </c>
      <c r="M35" s="4">
        <v>6.6031880529624689E-3</v>
      </c>
      <c r="N35" s="4">
        <v>5.3092062567811323E-3</v>
      </c>
      <c r="O35" s="4">
        <v>7.2161590419779891E-7</v>
      </c>
      <c r="P35" s="4">
        <v>8.0526683572713041E-4</v>
      </c>
      <c r="Q35" s="4">
        <v>4.0840048129085635E-4</v>
      </c>
      <c r="R35" s="4">
        <v>0</v>
      </c>
      <c r="S35" s="4">
        <v>2.576853874326817E-4</v>
      </c>
      <c r="T35" s="4">
        <v>2.6546031283905661E-3</v>
      </c>
    </row>
    <row r="36" spans="1:20" ht="15.5" x14ac:dyDescent="0.35">
      <c r="A36" s="4" t="s">
        <v>278</v>
      </c>
      <c r="B36" s="4">
        <v>0</v>
      </c>
      <c r="C36" s="4" t="s">
        <v>121</v>
      </c>
      <c r="D36" s="4" t="s">
        <v>180</v>
      </c>
      <c r="E36" s="4" t="s">
        <v>239</v>
      </c>
      <c r="F36" s="4">
        <v>1.9820859209755475E-5</v>
      </c>
      <c r="G36" s="4">
        <v>1.3271069538288591E-2</v>
      </c>
      <c r="H36" s="4">
        <v>8.4131998345048677E-3</v>
      </c>
      <c r="I36" s="4">
        <v>1.3081767078438614E-5</v>
      </c>
      <c r="J36" s="4">
        <v>7.8299310275902687E-3</v>
      </c>
      <c r="K36" s="4">
        <v>4.0383359205623361E-3</v>
      </c>
      <c r="L36" s="4">
        <v>6.7390921313168606E-6</v>
      </c>
      <c r="M36" s="4">
        <v>5.4411385106983221E-3</v>
      </c>
      <c r="N36" s="4">
        <v>4.3748639139425316E-3</v>
      </c>
      <c r="O36" s="4">
        <v>5.9462577629266418E-7</v>
      </c>
      <c r="P36" s="4">
        <v>6.635534769144296E-4</v>
      </c>
      <c r="Q36" s="4">
        <v>3.3652799338019471E-4</v>
      </c>
      <c r="R36" s="4">
        <v>0</v>
      </c>
      <c r="S36" s="4">
        <v>2.1233711261261744E-4</v>
      </c>
      <c r="T36" s="4">
        <v>2.1874319569712658E-3</v>
      </c>
    </row>
    <row r="37" spans="1:20" ht="15.5" x14ac:dyDescent="0.35">
      <c r="A37" s="4" t="s">
        <v>278</v>
      </c>
      <c r="B37" s="4">
        <v>0</v>
      </c>
      <c r="C37" s="4" t="s">
        <v>122</v>
      </c>
      <c r="D37" s="4" t="s">
        <v>181</v>
      </c>
      <c r="E37" s="4" t="s">
        <v>240</v>
      </c>
      <c r="F37" s="4">
        <v>1.633274560195671E-5</v>
      </c>
      <c r="G37" s="4">
        <v>1.0935569216124702E-2</v>
      </c>
      <c r="H37" s="4">
        <v>6.9325931473761182E-3</v>
      </c>
      <c r="I37" s="4">
        <v>1.077961209729143E-5</v>
      </c>
      <c r="J37" s="4">
        <v>6.4519858375135745E-3</v>
      </c>
      <c r="K37" s="4">
        <v>3.3276447107405366E-3</v>
      </c>
      <c r="L37" s="4">
        <v>5.5531335046652807E-6</v>
      </c>
      <c r="M37" s="4">
        <v>4.4835833786111279E-3</v>
      </c>
      <c r="N37" s="4">
        <v>3.6049484366355816E-3</v>
      </c>
      <c r="O37" s="4">
        <v>4.8998236805870125E-7</v>
      </c>
      <c r="P37" s="4">
        <v>5.4677846080623512E-4</v>
      </c>
      <c r="Q37" s="4">
        <v>2.7730372589504471E-4</v>
      </c>
      <c r="R37" s="4">
        <v>0</v>
      </c>
      <c r="S37" s="4">
        <v>1.7496910745799525E-4</v>
      </c>
      <c r="T37" s="4">
        <v>1.8024742183177908E-3</v>
      </c>
    </row>
    <row r="38" spans="1:20" ht="15.5" x14ac:dyDescent="0.35">
      <c r="A38" s="4" t="s">
        <v>278</v>
      </c>
      <c r="B38" s="4">
        <v>0</v>
      </c>
      <c r="C38" s="4" t="s">
        <v>123</v>
      </c>
      <c r="D38" s="4" t="s">
        <v>182</v>
      </c>
      <c r="E38" s="4" t="s">
        <v>241</v>
      </c>
      <c r="F38" s="4">
        <v>1.3458550955132742E-5</v>
      </c>
      <c r="G38" s="4">
        <v>9.0111344128594034E-3</v>
      </c>
      <c r="H38" s="4">
        <v>5.71258922698821E-3</v>
      </c>
      <c r="I38" s="4">
        <v>8.8826436303876094E-6</v>
      </c>
      <c r="J38" s="4">
        <v>5.316569303587048E-3</v>
      </c>
      <c r="K38" s="4">
        <v>2.7420428289543406E-3</v>
      </c>
      <c r="L38" s="4">
        <v>4.5759073247451319E-6</v>
      </c>
      <c r="M38" s="4">
        <v>3.694565109272355E-3</v>
      </c>
      <c r="N38" s="4">
        <v>2.9705463980338694E-3</v>
      </c>
      <c r="O38" s="4">
        <v>4.0375652865398224E-7</v>
      </c>
      <c r="P38" s="4">
        <v>4.5055672064297017E-4</v>
      </c>
      <c r="Q38" s="4">
        <v>2.2850356907952842E-4</v>
      </c>
      <c r="R38" s="4">
        <v>0</v>
      </c>
      <c r="S38" s="4">
        <v>1.4417815060575046E-4</v>
      </c>
      <c r="T38" s="4">
        <v>1.4852731990169347E-3</v>
      </c>
    </row>
    <row r="39" spans="1:20" ht="15.5" x14ac:dyDescent="0.35">
      <c r="A39" s="4" t="s">
        <v>278</v>
      </c>
      <c r="B39" s="4">
        <v>0</v>
      </c>
      <c r="C39" s="4" t="s">
        <v>124</v>
      </c>
      <c r="D39" s="4" t="s">
        <v>183</v>
      </c>
      <c r="E39" s="4" t="s">
        <v>242</v>
      </c>
      <c r="F39" s="4">
        <v>1.1090197930619828E-5</v>
      </c>
      <c r="G39" s="4">
        <v>7.4253958664191504E-3</v>
      </c>
      <c r="H39" s="4">
        <v>4.7073066303912423E-3</v>
      </c>
      <c r="I39" s="4">
        <v>7.3195306342090866E-6</v>
      </c>
      <c r="J39" s="4">
        <v>4.3809835611872986E-3</v>
      </c>
      <c r="K39" s="4">
        <v>2.259507182587796E-3</v>
      </c>
      <c r="L39" s="4">
        <v>3.7706672964107412E-6</v>
      </c>
      <c r="M39" s="4">
        <v>3.0444123052318513E-3</v>
      </c>
      <c r="N39" s="4">
        <v>2.4477994478034463E-3</v>
      </c>
      <c r="O39" s="4">
        <v>3.3270593791859484E-7</v>
      </c>
      <c r="P39" s="4">
        <v>3.7126979332095756E-4</v>
      </c>
      <c r="Q39" s="4">
        <v>1.8829226521564969E-4</v>
      </c>
      <c r="R39" s="4">
        <v>0</v>
      </c>
      <c r="S39" s="4">
        <v>1.188063338627064E-4</v>
      </c>
      <c r="T39" s="4">
        <v>1.2238997239017232E-3</v>
      </c>
    </row>
    <row r="40" spans="1:20" ht="15.5" x14ac:dyDescent="0.35">
      <c r="A40" s="4" t="s">
        <v>278</v>
      </c>
      <c r="B40" s="4">
        <v>0</v>
      </c>
      <c r="C40" s="4" t="s">
        <v>125</v>
      </c>
      <c r="D40" s="4" t="s">
        <v>184</v>
      </c>
      <c r="E40" s="4" t="s">
        <v>243</v>
      </c>
      <c r="F40" s="4">
        <v>9.1386023456878623E-6</v>
      </c>
      <c r="G40" s="4">
        <v>6.1187032968679205E-3</v>
      </c>
      <c r="H40" s="4">
        <v>3.878928139788405E-3</v>
      </c>
      <c r="I40" s="4">
        <v>6.0314775481539898E-6</v>
      </c>
      <c r="J40" s="4">
        <v>3.6100349451520727E-3</v>
      </c>
      <c r="K40" s="4">
        <v>1.8618855070984344E-3</v>
      </c>
      <c r="L40" s="4">
        <v>3.1071247975338729E-6</v>
      </c>
      <c r="M40" s="4">
        <v>2.5086683517158473E-3</v>
      </c>
      <c r="N40" s="4">
        <v>2.0170426326899709E-3</v>
      </c>
      <c r="O40" s="4">
        <v>2.7415807037063584E-7</v>
      </c>
      <c r="P40" s="4">
        <v>3.0593516484339606E-4</v>
      </c>
      <c r="Q40" s="4">
        <v>1.551571255915362E-4</v>
      </c>
      <c r="R40" s="4">
        <v>0</v>
      </c>
      <c r="S40" s="4">
        <v>9.7899252749886727E-5</v>
      </c>
      <c r="T40" s="4">
        <v>1.0085213163449854E-3</v>
      </c>
    </row>
    <row r="41" spans="1:20" ht="15.5" x14ac:dyDescent="0.35">
      <c r="A41" s="4" t="s">
        <v>278</v>
      </c>
      <c r="B41" s="4">
        <v>0</v>
      </c>
      <c r="C41" s="4" t="s">
        <v>126</v>
      </c>
      <c r="D41" s="4" t="s">
        <v>185</v>
      </c>
      <c r="E41" s="4" t="s">
        <v>244</v>
      </c>
      <c r="F41" s="4">
        <v>7.5304311361412548E-6</v>
      </c>
      <c r="G41" s="4">
        <v>5.0419539925399305E-3</v>
      </c>
      <c r="H41" s="4">
        <v>3.1963238515174E-3</v>
      </c>
      <c r="I41" s="4">
        <v>4.9700845498532288E-6</v>
      </c>
      <c r="J41" s="4">
        <v>2.9747528555985588E-3</v>
      </c>
      <c r="K41" s="4">
        <v>1.5342354487283519E-3</v>
      </c>
      <c r="L41" s="4">
        <v>2.5603465862880264E-6</v>
      </c>
      <c r="M41" s="4">
        <v>2.0672011369413713E-3</v>
      </c>
      <c r="N41" s="4">
        <v>1.6620884027890481E-3</v>
      </c>
      <c r="O41" s="4">
        <v>2.2591293408423763E-7</v>
      </c>
      <c r="P41" s="4">
        <v>2.5209769962699654E-4</v>
      </c>
      <c r="Q41" s="4">
        <v>1.27852954060696E-4</v>
      </c>
      <c r="R41" s="4">
        <v>0</v>
      </c>
      <c r="S41" s="4">
        <v>8.0671263880638885E-5</v>
      </c>
      <c r="T41" s="4">
        <v>8.3104420139452407E-4</v>
      </c>
    </row>
    <row r="42" spans="1:20" ht="15.5" x14ac:dyDescent="0.35">
      <c r="A42" s="4" t="s">
        <v>278</v>
      </c>
      <c r="B42" s="4">
        <v>0</v>
      </c>
      <c r="C42" s="4" t="s">
        <v>127</v>
      </c>
      <c r="D42" s="4" t="s">
        <v>186</v>
      </c>
      <c r="E42" s="4" t="s">
        <v>245</v>
      </c>
      <c r="F42" s="4">
        <v>6.2052538902342274E-6</v>
      </c>
      <c r="G42" s="4">
        <v>4.1546851431738157E-3</v>
      </c>
      <c r="H42" s="4">
        <v>2.633841579062757E-3</v>
      </c>
      <c r="I42" s="4">
        <v>4.0954675675545904E-6</v>
      </c>
      <c r="J42" s="4">
        <v>2.4512642344725511E-3</v>
      </c>
      <c r="K42" s="4">
        <v>1.2642439579501233E-3</v>
      </c>
      <c r="L42" s="4">
        <v>2.109786322679637E-6</v>
      </c>
      <c r="M42" s="4">
        <v>1.7034209087012644E-3</v>
      </c>
      <c r="N42" s="4">
        <v>1.3695976211126337E-3</v>
      </c>
      <c r="O42" s="4">
        <v>1.8615761670702682E-7</v>
      </c>
      <c r="P42" s="4">
        <v>2.077342571586908E-4</v>
      </c>
      <c r="Q42" s="4">
        <v>1.0535366316251028E-4</v>
      </c>
      <c r="R42" s="4">
        <v>0</v>
      </c>
      <c r="S42" s="4">
        <v>6.647496229078105E-5</v>
      </c>
      <c r="T42" s="4">
        <v>6.8479881055631686E-4</v>
      </c>
    </row>
    <row r="43" spans="1:20" ht="15.5" x14ac:dyDescent="0.35">
      <c r="A43" s="4" t="s">
        <v>278</v>
      </c>
      <c r="B43" s="4">
        <v>0</v>
      </c>
      <c r="C43" s="4" t="s">
        <v>128</v>
      </c>
      <c r="D43" s="4" t="s">
        <v>187</v>
      </c>
      <c r="E43" s="4" t="s">
        <v>246</v>
      </c>
      <c r="F43" s="4">
        <v>5.1132730354264442E-6</v>
      </c>
      <c r="G43" s="4">
        <v>3.4235537687472227E-3</v>
      </c>
      <c r="H43" s="4">
        <v>2.1703430495429439E-3</v>
      </c>
      <c r="I43" s="4">
        <v>3.3747602033814533E-6</v>
      </c>
      <c r="J43" s="4">
        <v>2.0198967235608612E-3</v>
      </c>
      <c r="K43" s="4">
        <v>1.0417646637806131E-3</v>
      </c>
      <c r="L43" s="4">
        <v>1.7385128320449909E-6</v>
      </c>
      <c r="M43" s="4">
        <v>1.4036570451863612E-3</v>
      </c>
      <c r="N43" s="4">
        <v>1.1285783857623308E-3</v>
      </c>
      <c r="O43" s="4">
        <v>1.5339819106279332E-7</v>
      </c>
      <c r="P43" s="4">
        <v>1.7117768843736116E-4</v>
      </c>
      <c r="Q43" s="4">
        <v>8.6813721981717762E-5</v>
      </c>
      <c r="R43" s="4">
        <v>0</v>
      </c>
      <c r="S43" s="4">
        <v>5.4776860299955567E-5</v>
      </c>
      <c r="T43" s="4">
        <v>5.642891928811654E-4</v>
      </c>
    </row>
    <row r="44" spans="1:20" ht="15.5" x14ac:dyDescent="0.35">
      <c r="A44" s="4" t="s">
        <v>278</v>
      </c>
      <c r="B44" s="4">
        <v>0</v>
      </c>
      <c r="C44" s="4" t="s">
        <v>129</v>
      </c>
      <c r="D44" s="4" t="s">
        <v>188</v>
      </c>
      <c r="E44" s="4" t="s">
        <v>247</v>
      </c>
      <c r="F44" s="4">
        <v>4.2134532128508451E-6</v>
      </c>
      <c r="G44" s="4">
        <v>2.8210840296516038E-3</v>
      </c>
      <c r="H44" s="4">
        <v>1.7884096577955077E-3</v>
      </c>
      <c r="I44" s="4">
        <v>2.7808791204815577E-6</v>
      </c>
      <c r="J44" s="4">
        <v>1.6644395774944461E-3</v>
      </c>
      <c r="K44" s="4">
        <v>8.5843663574184368E-4</v>
      </c>
      <c r="L44" s="4">
        <v>1.4325740923692872E-6</v>
      </c>
      <c r="M44" s="4">
        <v>1.1566444521571575E-3</v>
      </c>
      <c r="N44" s="4">
        <v>9.2997302205366397E-4</v>
      </c>
      <c r="O44" s="4">
        <v>1.2640359638552534E-7</v>
      </c>
      <c r="P44" s="4">
        <v>1.4105420148258021E-4</v>
      </c>
      <c r="Q44" s="4">
        <v>7.1536386311820302E-5</v>
      </c>
      <c r="R44" s="4">
        <v>0</v>
      </c>
      <c r="S44" s="4">
        <v>4.513734447442566E-5</v>
      </c>
      <c r="T44" s="4">
        <v>4.6498651102683199E-4</v>
      </c>
    </row>
    <row r="45" spans="1:20" ht="15.5" x14ac:dyDescent="0.35">
      <c r="A45" s="4" t="s">
        <v>278</v>
      </c>
      <c r="B45" s="4">
        <v>0</v>
      </c>
      <c r="C45" s="4" t="s">
        <v>130</v>
      </c>
      <c r="D45" s="4" t="s">
        <v>189</v>
      </c>
      <c r="E45" s="4" t="s">
        <v>248</v>
      </c>
      <c r="F45" s="4">
        <v>3.4719796716784442E-6</v>
      </c>
      <c r="G45" s="4">
        <v>2.324634903097993E-3</v>
      </c>
      <c r="H45" s="4">
        <v>1.473687956122732E-3</v>
      </c>
      <c r="I45" s="4">
        <v>2.2915065833077731E-6</v>
      </c>
      <c r="J45" s="4">
        <v>1.3715345928278157E-3</v>
      </c>
      <c r="K45" s="4">
        <v>7.073702189389113E-4</v>
      </c>
      <c r="L45" s="4">
        <v>1.1804730883706709E-6</v>
      </c>
      <c r="M45" s="4">
        <v>9.5310031027017708E-4</v>
      </c>
      <c r="N45" s="4">
        <v>7.6631773718382069E-4</v>
      </c>
      <c r="O45" s="4">
        <v>1.0415939015035332E-7</v>
      </c>
      <c r="P45" s="4">
        <v>1.1623174515489965E-4</v>
      </c>
      <c r="Q45" s="4">
        <v>5.8947518244909284E-5</v>
      </c>
      <c r="R45" s="4">
        <v>0</v>
      </c>
      <c r="S45" s="4">
        <v>3.7194158449567889E-5</v>
      </c>
      <c r="T45" s="4">
        <v>3.8315886859191034E-4</v>
      </c>
    </row>
    <row r="46" spans="1:20" ht="15.5" x14ac:dyDescent="0.35">
      <c r="A46" s="4" t="s">
        <v>278</v>
      </c>
      <c r="B46" s="4">
        <v>0</v>
      </c>
      <c r="C46" s="4" t="s">
        <v>131</v>
      </c>
      <c r="D46" s="4" t="s">
        <v>190</v>
      </c>
      <c r="E46" s="4" t="s">
        <v>249</v>
      </c>
      <c r="F46" s="4">
        <v>2.8609878377132467E-6</v>
      </c>
      <c r="G46" s="4">
        <v>1.915549471950427E-3</v>
      </c>
      <c r="H46" s="4">
        <v>1.2143503004179062E-3</v>
      </c>
      <c r="I46" s="4">
        <v>1.8882519728907429E-6</v>
      </c>
      <c r="J46" s="4">
        <v>1.1301741884507518E-3</v>
      </c>
      <c r="K46" s="4">
        <v>5.8288814420059498E-4</v>
      </c>
      <c r="L46" s="4">
        <v>9.7273586482250382E-7</v>
      </c>
      <c r="M46" s="4">
        <v>7.8537528349967506E-4</v>
      </c>
      <c r="N46" s="4">
        <v>6.3146215621731117E-4</v>
      </c>
      <c r="O46" s="4">
        <v>8.5829635131397397E-8</v>
      </c>
      <c r="P46" s="4">
        <v>9.5777473597521349E-5</v>
      </c>
      <c r="Q46" s="4">
        <v>4.8574012016716248E-5</v>
      </c>
      <c r="R46" s="4">
        <v>0</v>
      </c>
      <c r="S46" s="4">
        <v>3.0648791551206832E-5</v>
      </c>
      <c r="T46" s="4">
        <v>3.1573107810865559E-4</v>
      </c>
    </row>
    <row r="47" spans="1:20" ht="15.5" x14ac:dyDescent="0.35">
      <c r="A47" s="4" t="s">
        <v>278</v>
      </c>
      <c r="B47" s="4">
        <v>0</v>
      </c>
      <c r="C47" s="4" t="s">
        <v>132</v>
      </c>
      <c r="D47" s="4" t="s">
        <v>191</v>
      </c>
      <c r="E47" s="4" t="s">
        <v>250</v>
      </c>
      <c r="F47" s="4">
        <v>2.3575163725479858E-6</v>
      </c>
      <c r="G47" s="4">
        <v>1.5784538836722656E-3</v>
      </c>
      <c r="H47" s="4">
        <v>1.0006503952041084E-3</v>
      </c>
      <c r="I47" s="4">
        <v>1.5559608058816707E-6</v>
      </c>
      <c r="J47" s="4">
        <v>9.3128779136663665E-4</v>
      </c>
      <c r="K47" s="4">
        <v>4.8031218969797206E-4</v>
      </c>
      <c r="L47" s="4">
        <v>8.0155556666631513E-7</v>
      </c>
      <c r="M47" s="4">
        <v>6.4716609230562887E-4</v>
      </c>
      <c r="N47" s="4">
        <v>5.2033820550613638E-4</v>
      </c>
      <c r="O47" s="4">
        <v>7.0725491176439571E-8</v>
      </c>
      <c r="P47" s="4">
        <v>7.892269418361329E-5</v>
      </c>
      <c r="Q47" s="4">
        <v>4.002601580816434E-5</v>
      </c>
      <c r="R47" s="4">
        <v>0</v>
      </c>
      <c r="S47" s="4">
        <v>2.525526213875625E-5</v>
      </c>
      <c r="T47" s="4">
        <v>2.6016910275306819E-4</v>
      </c>
    </row>
    <row r="48" spans="1:20" ht="15.5" x14ac:dyDescent="0.35">
      <c r="A48" s="4" t="s">
        <v>278</v>
      </c>
      <c r="B48" s="4">
        <v>0</v>
      </c>
      <c r="C48" s="4" t="s">
        <v>133</v>
      </c>
      <c r="D48" s="4" t="s">
        <v>192</v>
      </c>
      <c r="E48" s="4" t="s">
        <v>251</v>
      </c>
      <c r="F48" s="4">
        <v>1.9426444189559637E-6</v>
      </c>
      <c r="G48" s="4">
        <v>1.3006796525697139E-3</v>
      </c>
      <c r="H48" s="4">
        <v>8.2455704254840996E-4</v>
      </c>
      <c r="I48" s="4">
        <v>1.282145316510936E-6</v>
      </c>
      <c r="J48" s="4">
        <v>7.6740099501613113E-4</v>
      </c>
      <c r="K48" s="4">
        <v>3.9578738042323679E-4</v>
      </c>
      <c r="L48" s="4">
        <v>6.6049910244502761E-7</v>
      </c>
      <c r="M48" s="4">
        <v>5.3327865755358264E-4</v>
      </c>
      <c r="N48" s="4">
        <v>4.2876966212517317E-4</v>
      </c>
      <c r="O48" s="4">
        <v>5.8279332568678911E-8</v>
      </c>
      <c r="P48" s="4">
        <v>6.5033982628485699E-5</v>
      </c>
      <c r="Q48" s="4">
        <v>3.2982281701936399E-5</v>
      </c>
      <c r="R48" s="4">
        <v>0</v>
      </c>
      <c r="S48" s="4">
        <v>2.0810874441115423E-5</v>
      </c>
      <c r="T48" s="4">
        <v>2.1438483106258659E-4</v>
      </c>
    </row>
    <row r="49" spans="1:20" ht="15.5" x14ac:dyDescent="0.35">
      <c r="A49" s="4" t="s">
        <v>278</v>
      </c>
      <c r="B49" s="4">
        <v>0</v>
      </c>
      <c r="C49" s="4" t="s">
        <v>134</v>
      </c>
      <c r="D49" s="4" t="s">
        <v>193</v>
      </c>
      <c r="E49" s="4" t="s">
        <v>252</v>
      </c>
      <c r="F49" s="4">
        <v>1.6007806367930181E-6</v>
      </c>
      <c r="G49" s="4">
        <v>1.0717876076300782E-3</v>
      </c>
      <c r="H49" s="4">
        <v>6.7945233612274974E-4</v>
      </c>
      <c r="I49" s="4">
        <v>1.0565152202833919E-6</v>
      </c>
      <c r="J49" s="4">
        <v>6.3235468850174608E-4</v>
      </c>
      <c r="K49" s="4">
        <v>3.2613712133891987E-4</v>
      </c>
      <c r="L49" s="4">
        <v>5.4426541650962609E-7</v>
      </c>
      <c r="M49" s="4">
        <v>4.3943291912833206E-4</v>
      </c>
      <c r="N49" s="4">
        <v>3.5331521478382987E-4</v>
      </c>
      <c r="O49" s="4">
        <v>4.8023419103790544E-8</v>
      </c>
      <c r="P49" s="4">
        <v>5.3589380381503915E-5</v>
      </c>
      <c r="Q49" s="4">
        <v>2.7178093444909989E-5</v>
      </c>
      <c r="R49" s="4">
        <v>0</v>
      </c>
      <c r="S49" s="4">
        <v>1.7148601722081252E-5</v>
      </c>
      <c r="T49" s="4">
        <v>1.7665760739191493E-4</v>
      </c>
    </row>
    <row r="50" spans="1:20" ht="15.5" x14ac:dyDescent="0.35">
      <c r="A50" s="4" t="s">
        <v>278</v>
      </c>
      <c r="B50" s="4">
        <v>0</v>
      </c>
      <c r="C50" s="4" t="s">
        <v>135</v>
      </c>
      <c r="D50" s="4" t="s">
        <v>194</v>
      </c>
      <c r="E50" s="4" t="s">
        <v>253</v>
      </c>
      <c r="F50" s="4">
        <v>1.3190773291265866E-6</v>
      </c>
      <c r="G50" s="4">
        <v>8.8317560397703151E-4</v>
      </c>
      <c r="H50" s="4">
        <v>5.5988296179879636E-4</v>
      </c>
      <c r="I50" s="4">
        <v>8.7059103722354721E-7</v>
      </c>
      <c r="J50" s="4">
        <v>5.2107360634644857E-4</v>
      </c>
      <c r="K50" s="4">
        <v>2.6874382166342225E-4</v>
      </c>
      <c r="L50" s="4">
        <v>4.4848629190303941E-7</v>
      </c>
      <c r="M50" s="4">
        <v>3.6210199763058289E-4</v>
      </c>
      <c r="N50" s="4">
        <v>2.9113914013537411E-4</v>
      </c>
      <c r="O50" s="4">
        <v>3.9572319873797598E-8</v>
      </c>
      <c r="P50" s="4">
        <v>4.4158780198851576E-5</v>
      </c>
      <c r="Q50" s="4">
        <v>2.2395318471951855E-5</v>
      </c>
      <c r="R50" s="4">
        <v>0</v>
      </c>
      <c r="S50" s="4">
        <v>1.4130809663632504E-5</v>
      </c>
      <c r="T50" s="4">
        <v>1.4556957006768705E-4</v>
      </c>
    </row>
    <row r="51" spans="1:20" ht="15.5" x14ac:dyDescent="0.35">
      <c r="A51" s="4" t="s">
        <v>278</v>
      </c>
      <c r="B51" s="4">
        <v>0</v>
      </c>
      <c r="C51" s="4" t="s">
        <v>136</v>
      </c>
      <c r="D51" s="4" t="s">
        <v>195</v>
      </c>
      <c r="E51" s="4" t="s">
        <v>254</v>
      </c>
      <c r="F51" s="4">
        <v>1.0869476532478481E-6</v>
      </c>
      <c r="G51" s="4">
        <v>7.2775526104300466E-4</v>
      </c>
      <c r="H51" s="4">
        <v>4.6135526075445328E-4</v>
      </c>
      <c r="I51" s="4">
        <v>7.1738545114357977E-7</v>
      </c>
      <c r="J51" s="4">
        <v>4.2937560401537273E-4</v>
      </c>
      <c r="K51" s="4">
        <v>2.2145052516213756E-4</v>
      </c>
      <c r="L51" s="4">
        <v>3.695622021042683E-7</v>
      </c>
      <c r="M51" s="4">
        <v>2.9837965702763188E-4</v>
      </c>
      <c r="N51" s="4">
        <v>2.3990473559231572E-4</v>
      </c>
      <c r="O51" s="4">
        <v>3.2608429597435443E-8</v>
      </c>
      <c r="P51" s="4">
        <v>3.6387763052150236E-5</v>
      </c>
      <c r="Q51" s="4">
        <v>1.8454210430178131E-5</v>
      </c>
      <c r="R51" s="4">
        <v>0</v>
      </c>
      <c r="S51" s="4">
        <v>1.1644084176688075E-5</v>
      </c>
      <c r="T51" s="4">
        <v>1.1995236779615786E-4</v>
      </c>
    </row>
    <row r="52" spans="1:20" ht="15.5" x14ac:dyDescent="0.35">
      <c r="A52" s="4" t="s">
        <v>278</v>
      </c>
      <c r="B52" s="4">
        <v>0</v>
      </c>
      <c r="C52" s="4" t="s">
        <v>137</v>
      </c>
      <c r="D52" s="4" t="s">
        <v>196</v>
      </c>
      <c r="E52" s="4" t="s">
        <v>255</v>
      </c>
      <c r="F52" s="4">
        <v>8.9566778115621752E-7</v>
      </c>
      <c r="G52" s="4">
        <v>5.9968558273960806E-4</v>
      </c>
      <c r="H52" s="4">
        <v>3.8016635490098358E-4</v>
      </c>
      <c r="I52" s="4">
        <v>5.9114073556310359E-7</v>
      </c>
      <c r="J52" s="4">
        <v>3.5381449381636875E-4</v>
      </c>
      <c r="K52" s="4">
        <v>1.8247985035247212E-4</v>
      </c>
      <c r="L52" s="4">
        <v>3.0452704559311393E-7</v>
      </c>
      <c r="M52" s="4">
        <v>2.4587108892323931E-4</v>
      </c>
      <c r="N52" s="4">
        <v>1.9768650454851145E-4</v>
      </c>
      <c r="O52" s="4">
        <v>2.6870033434686524E-8</v>
      </c>
      <c r="P52" s="4">
        <v>2.9984279136980406E-5</v>
      </c>
      <c r="Q52" s="4">
        <v>1.5206654196039344E-5</v>
      </c>
      <c r="R52" s="4">
        <v>0</v>
      </c>
      <c r="S52" s="4">
        <v>9.5949693238337288E-6</v>
      </c>
      <c r="T52" s="4">
        <v>9.8843252274255727E-5</v>
      </c>
    </row>
    <row r="53" spans="1:20" ht="15.5" x14ac:dyDescent="0.35">
      <c r="A53" s="4" t="s">
        <v>278</v>
      </c>
      <c r="B53" s="4">
        <v>0</v>
      </c>
      <c r="C53" s="4" t="s">
        <v>138</v>
      </c>
      <c r="D53" s="4" t="s">
        <v>197</v>
      </c>
      <c r="E53" s="4" t="s">
        <v>256</v>
      </c>
      <c r="F53" s="4">
        <v>7.3804906382979113E-7</v>
      </c>
      <c r="G53" s="4">
        <v>4.9415345130563815E-4</v>
      </c>
      <c r="H53" s="4">
        <v>3.1326498915876884E-4</v>
      </c>
      <c r="I53" s="4">
        <v>4.8711238212766214E-7</v>
      </c>
      <c r="J53" s="4">
        <v>2.915505362703265E-4</v>
      </c>
      <c r="K53" s="4">
        <v>1.5036719479620905E-4</v>
      </c>
      <c r="L53" s="4">
        <v>2.5093668170212898E-7</v>
      </c>
      <c r="M53" s="4">
        <v>2.0260291503531162E-4</v>
      </c>
      <c r="N53" s="4">
        <v>1.6289779436255979E-4</v>
      </c>
      <c r="O53" s="4">
        <v>2.2141471914893734E-8</v>
      </c>
      <c r="P53" s="4">
        <v>2.4707672565281909E-5</v>
      </c>
      <c r="Q53" s="4">
        <v>1.2530599566350754E-5</v>
      </c>
      <c r="R53" s="4">
        <v>0</v>
      </c>
      <c r="S53" s="4">
        <v>7.9064552208902107E-6</v>
      </c>
      <c r="T53" s="4">
        <v>8.1448897181279895E-5</v>
      </c>
    </row>
    <row r="54" spans="1:20" ht="15.5" x14ac:dyDescent="0.35">
      <c r="A54" s="4" t="s">
        <v>278</v>
      </c>
      <c r="B54" s="4">
        <v>0</v>
      </c>
      <c r="C54" s="4" t="s">
        <v>139</v>
      </c>
      <c r="D54" s="4" t="s">
        <v>198</v>
      </c>
      <c r="E54" s="4" t="s">
        <v>257</v>
      </c>
      <c r="F54" s="4">
        <v>6.0816788255048239E-7</v>
      </c>
      <c r="G54" s="4">
        <v>4.0719274721243305E-4</v>
      </c>
      <c r="H54" s="4">
        <v>2.5813686154038153E-4</v>
      </c>
      <c r="I54" s="4">
        <v>4.013908024833184E-7</v>
      </c>
      <c r="J54" s="4">
        <v>2.402437208553355E-4</v>
      </c>
      <c r="K54" s="4">
        <v>1.2390569353938312E-4</v>
      </c>
      <c r="L54" s="4">
        <v>2.0677708006716399E-7</v>
      </c>
      <c r="M54" s="4">
        <v>1.6694902635709755E-4</v>
      </c>
      <c r="N54" s="4">
        <v>1.342311680009984E-4</v>
      </c>
      <c r="O54" s="4">
        <v>1.8245036476514472E-8</v>
      </c>
      <c r="P54" s="4">
        <v>2.0359637360621653E-5</v>
      </c>
      <c r="Q54" s="4">
        <v>1.0325474461615262E-5</v>
      </c>
      <c r="R54" s="4">
        <v>0</v>
      </c>
      <c r="S54" s="4">
        <v>6.5150839553989288E-6</v>
      </c>
      <c r="T54" s="4">
        <v>6.7115584000499202E-5</v>
      </c>
    </row>
    <row r="55" spans="1:20" ht="15.5" x14ac:dyDescent="0.35">
      <c r="A55" s="4" t="s">
        <v>278</v>
      </c>
      <c r="B55" s="4">
        <v>0</v>
      </c>
      <c r="C55" s="4" t="s">
        <v>140</v>
      </c>
      <c r="D55" s="4" t="s">
        <v>199</v>
      </c>
      <c r="E55" s="4" t="s">
        <v>258</v>
      </c>
      <c r="F55" s="4">
        <v>5.0114303724373225E-7</v>
      </c>
      <c r="G55" s="4">
        <v>3.3553529853862701E-4</v>
      </c>
      <c r="H55" s="4">
        <v>2.1271013203903399E-4</v>
      </c>
      <c r="I55" s="4">
        <v>3.3075440458086328E-7</v>
      </c>
      <c r="J55" s="4">
        <v>1.9796582613778994E-4</v>
      </c>
      <c r="K55" s="4">
        <v>1.0210086337873632E-4</v>
      </c>
      <c r="L55" s="4">
        <v>1.7038863266286895E-7</v>
      </c>
      <c r="M55" s="4">
        <v>1.3756947240083707E-4</v>
      </c>
      <c r="N55" s="4">
        <v>1.1060926866029767E-4</v>
      </c>
      <c r="O55" s="4">
        <v>1.5034291117311966E-8</v>
      </c>
      <c r="P55" s="4">
        <v>1.6776764926931353E-5</v>
      </c>
      <c r="Q55" s="4">
        <v>8.5084052815613598E-6</v>
      </c>
      <c r="R55" s="4">
        <v>0</v>
      </c>
      <c r="S55" s="4">
        <v>5.3685647766180324E-6</v>
      </c>
      <c r="T55" s="4">
        <v>5.5304634330148837E-5</v>
      </c>
    </row>
    <row r="56" spans="1:20" ht="15.5" x14ac:dyDescent="0.35">
      <c r="A56" s="4" t="s">
        <v>278</v>
      </c>
      <c r="B56" s="4">
        <v>0</v>
      </c>
      <c r="C56" s="4" t="s">
        <v>141</v>
      </c>
      <c r="D56" s="4" t="s">
        <v>200</v>
      </c>
      <c r="E56" s="4" t="s">
        <v>259</v>
      </c>
      <c r="F56" s="4">
        <v>4.1295230744748137E-7</v>
      </c>
      <c r="G56" s="4">
        <v>2.7648805902845847E-4</v>
      </c>
      <c r="H56" s="4">
        <v>1.7527755950456816E-4</v>
      </c>
      <c r="I56" s="4">
        <v>2.7254852291533771E-7</v>
      </c>
      <c r="J56" s="4">
        <v>1.6312795482679049E-4</v>
      </c>
      <c r="K56" s="4">
        <v>8.4133228562192707E-5</v>
      </c>
      <c r="L56" s="4">
        <v>1.4040378453214366E-7</v>
      </c>
      <c r="M56" s="4">
        <v>1.1336010420166796E-4</v>
      </c>
      <c r="N56" s="4">
        <v>9.1144330942375453E-5</v>
      </c>
      <c r="O56" s="4">
        <v>1.2388569223424441E-8</v>
      </c>
      <c r="P56" s="4">
        <v>1.3824402951422924E-5</v>
      </c>
      <c r="Q56" s="4">
        <v>7.0111023801827264E-6</v>
      </c>
      <c r="R56" s="4">
        <v>0</v>
      </c>
      <c r="S56" s="4">
        <v>4.4238089444553354E-6</v>
      </c>
      <c r="T56" s="4">
        <v>4.5572165471187727E-5</v>
      </c>
    </row>
    <row r="57" spans="1:20" ht="15.5" x14ac:dyDescent="0.35">
      <c r="A57" s="4" t="s">
        <v>278</v>
      </c>
      <c r="B57" s="4">
        <v>0</v>
      </c>
      <c r="C57" s="4" t="s">
        <v>142</v>
      </c>
      <c r="D57" s="4" t="s">
        <v>201</v>
      </c>
      <c r="E57" s="4" t="s">
        <v>260</v>
      </c>
      <c r="F57" s="4">
        <v>3.4028129311572112E-7</v>
      </c>
      <c r="G57" s="4">
        <v>2.2783189949592293E-4</v>
      </c>
      <c r="H57" s="4">
        <v>1.444323404842171E-4</v>
      </c>
      <c r="I57" s="4">
        <v>2.2458565345637596E-7</v>
      </c>
      <c r="J57" s="4">
        <v>1.3442082070259451E-4</v>
      </c>
      <c r="K57" s="4">
        <v>6.9327523432424204E-5</v>
      </c>
      <c r="L57" s="4">
        <v>1.1569563965934517E-7</v>
      </c>
      <c r="M57" s="4">
        <v>9.3411078793328393E-5</v>
      </c>
      <c r="N57" s="4">
        <v>7.51048170517929E-5</v>
      </c>
      <c r="O57" s="4">
        <v>1.0208438793471633E-8</v>
      </c>
      <c r="P57" s="4">
        <v>1.1391594974796148E-5</v>
      </c>
      <c r="Q57" s="4">
        <v>5.7772936193686842E-6</v>
      </c>
      <c r="R57" s="4">
        <v>0</v>
      </c>
      <c r="S57" s="4">
        <v>3.6453103919347671E-6</v>
      </c>
      <c r="T57" s="4">
        <v>3.755240852589645E-5</v>
      </c>
    </row>
    <row r="58" spans="1:20" ht="15.5" x14ac:dyDescent="0.35">
      <c r="A58" s="4" t="s">
        <v>278</v>
      </c>
      <c r="B58" s="4">
        <v>0</v>
      </c>
      <c r="C58" s="4" t="s">
        <v>143</v>
      </c>
      <c r="D58" s="4" t="s">
        <v>202</v>
      </c>
      <c r="E58" s="4" t="s">
        <v>261</v>
      </c>
      <c r="F58" s="4">
        <v>2.8039885520129688E-7</v>
      </c>
      <c r="G58" s="4">
        <v>1.8773820932270455E-4</v>
      </c>
      <c r="H58" s="4">
        <v>1.1901523887366905E-4</v>
      </c>
      <c r="I58" s="4">
        <v>1.8506324443285594E-7</v>
      </c>
      <c r="J58" s="4">
        <v>1.1076554350039568E-4</v>
      </c>
      <c r="K58" s="4">
        <v>5.7127314659361145E-5</v>
      </c>
      <c r="L58" s="4">
        <v>9.5335610768440931E-8</v>
      </c>
      <c r="M58" s="4">
        <v>7.6972665822308862E-5</v>
      </c>
      <c r="N58" s="4">
        <v>6.1887924214307907E-5</v>
      </c>
      <c r="O58" s="4">
        <v>8.4119656560389058E-9</v>
      </c>
      <c r="P58" s="4">
        <v>9.3869104661352283E-6</v>
      </c>
      <c r="Q58" s="4">
        <v>4.7606095549467621E-6</v>
      </c>
      <c r="R58" s="4">
        <v>0</v>
      </c>
      <c r="S58" s="4">
        <v>3.0038113491632727E-6</v>
      </c>
      <c r="T58" s="4">
        <v>3.0943962107153954E-5</v>
      </c>
    </row>
    <row r="59" spans="1:20" ht="15.5" x14ac:dyDescent="0.35">
      <c r="A59" s="4" t="s">
        <v>278</v>
      </c>
      <c r="B59" s="4">
        <v>0</v>
      </c>
      <c r="C59" s="4" t="s">
        <v>144</v>
      </c>
      <c r="D59" s="4" t="s">
        <v>203</v>
      </c>
      <c r="E59" s="4" t="s">
        <v>262</v>
      </c>
      <c r="F59" s="4">
        <v>2.3105447536522171E-7</v>
      </c>
      <c r="G59" s="4">
        <v>1.5470017401120396E-4</v>
      </c>
      <c r="H59" s="4">
        <v>9.8071019502542407E-5</v>
      </c>
      <c r="I59" s="4">
        <v>1.5249595374104634E-7</v>
      </c>
      <c r="J59" s="4">
        <v>9.1273102666610326E-5</v>
      </c>
      <c r="K59" s="4">
        <v>4.7074089361220352E-5</v>
      </c>
      <c r="L59" s="4">
        <v>7.8558521624175368E-8</v>
      </c>
      <c r="M59" s="4">
        <v>6.3427071344593618E-5</v>
      </c>
      <c r="N59" s="4">
        <v>5.0996930141322055E-5</v>
      </c>
      <c r="O59" s="4">
        <v>6.9316342609566513E-9</v>
      </c>
      <c r="P59" s="4">
        <v>7.7350087005601982E-6</v>
      </c>
      <c r="Q59" s="4">
        <v>3.9228407801016965E-6</v>
      </c>
      <c r="R59" s="4">
        <v>0</v>
      </c>
      <c r="S59" s="4">
        <v>2.4752027841792635E-6</v>
      </c>
      <c r="T59" s="4">
        <v>2.5498465070661028E-5</v>
      </c>
    </row>
    <row r="60" spans="1:20" ht="15.5" x14ac:dyDescent="0.35">
      <c r="A60" s="4" t="s">
        <v>278</v>
      </c>
      <c r="B60" s="4">
        <v>0</v>
      </c>
      <c r="C60" s="4" t="s">
        <v>145</v>
      </c>
      <c r="D60" s="4" t="s">
        <v>204</v>
      </c>
      <c r="E60" s="4" t="s">
        <v>263</v>
      </c>
      <c r="F60" s="4">
        <v>8.6127171246341731E-8</v>
      </c>
      <c r="G60" s="4">
        <v>5.7665570082085011E-5</v>
      </c>
      <c r="H60" s="4">
        <v>3.6556656607493414E-5</v>
      </c>
      <c r="I60" s="4">
        <v>5.6843933022585542E-8</v>
      </c>
      <c r="J60" s="4">
        <v>3.4022686348430158E-5</v>
      </c>
      <c r="K60" s="4">
        <v>1.7547195171596837E-5</v>
      </c>
      <c r="L60" s="4">
        <v>2.9283238223756185E-8</v>
      </c>
      <c r="M60" s="4">
        <v>2.3642883733654853E-5</v>
      </c>
      <c r="N60" s="4">
        <v>1.9009461435896577E-5</v>
      </c>
      <c r="O60" s="4">
        <v>2.5838151373902519E-9</v>
      </c>
      <c r="P60" s="4">
        <v>2.8832785041042506E-6</v>
      </c>
      <c r="Q60" s="4">
        <v>1.4622662642997366E-6</v>
      </c>
      <c r="R60" s="4">
        <v>0</v>
      </c>
      <c r="S60" s="4">
        <v>9.2264912131336022E-7</v>
      </c>
      <c r="T60" s="4">
        <v>9.5047307179482883E-6</v>
      </c>
    </row>
  </sheetData>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279</v>
      </c>
      <c r="B2" s="4">
        <v>0</v>
      </c>
      <c r="C2" s="4" t="s">
        <v>87</v>
      </c>
      <c r="D2" s="4" t="s">
        <v>146</v>
      </c>
      <c r="E2" s="4" t="s">
        <v>205</v>
      </c>
      <c r="F2" s="4">
        <v>14.193895116205994</v>
      </c>
      <c r="G2" s="4">
        <v>339.3935379714116</v>
      </c>
      <c r="H2" s="4">
        <v>328.17548932548408</v>
      </c>
      <c r="I2" s="4">
        <v>7.8979290582137835</v>
      </c>
      <c r="J2" s="4">
        <v>171.63445458023659</v>
      </c>
      <c r="K2" s="4">
        <v>141.0979044156322</v>
      </c>
      <c r="L2" s="4">
        <v>6.2959660579922092</v>
      </c>
      <c r="M2" s="4">
        <v>167.75908339117501</v>
      </c>
      <c r="N2" s="4">
        <v>187.07758490985179</v>
      </c>
      <c r="O2" s="4">
        <v>0.39747789234936654</v>
      </c>
      <c r="P2" s="4">
        <v>24.665400849113155</v>
      </c>
      <c r="Q2" s="4">
        <v>16.620051992150987</v>
      </c>
      <c r="R2" s="4">
        <v>0</v>
      </c>
      <c r="S2" s="4">
        <v>5.4302966075425854</v>
      </c>
      <c r="T2" s="4">
        <v>85.325627224625848</v>
      </c>
    </row>
    <row r="3" spans="1:20" ht="15.5" x14ac:dyDescent="0.35">
      <c r="A3" s="4" t="s">
        <v>279</v>
      </c>
      <c r="B3" s="4">
        <v>0</v>
      </c>
      <c r="C3" s="4" t="s">
        <v>88</v>
      </c>
      <c r="D3" s="4" t="s">
        <v>147</v>
      </c>
      <c r="E3" s="4" t="s">
        <v>206</v>
      </c>
      <c r="F3" s="4">
        <v>12.862409052677831</v>
      </c>
      <c r="G3" s="4">
        <v>312.17675336605527</v>
      </c>
      <c r="H3" s="4">
        <v>300.14720992018027</v>
      </c>
      <c r="I3" s="4">
        <v>7.1911458191523163</v>
      </c>
      <c r="J3" s="4">
        <v>157.76329877891075</v>
      </c>
      <c r="K3" s="4">
        <v>129.24180509087492</v>
      </c>
      <c r="L3" s="4">
        <v>5.6712632335255142</v>
      </c>
      <c r="M3" s="4">
        <v>154.41345458714446</v>
      </c>
      <c r="N3" s="4">
        <v>170.90540482930535</v>
      </c>
      <c r="O3" s="4">
        <v>0.35971206335888845</v>
      </c>
      <c r="P3" s="4">
        <v>22.691803128437499</v>
      </c>
      <c r="Q3" s="4">
        <v>15.181182817305901</v>
      </c>
      <c r="R3" s="4">
        <v>0</v>
      </c>
      <c r="S3" s="4">
        <v>4.9948280538568843</v>
      </c>
      <c r="T3" s="4">
        <v>78.038274579246874</v>
      </c>
    </row>
    <row r="4" spans="1:20" ht="15.5" x14ac:dyDescent="0.35">
      <c r="A4" s="4" t="s">
        <v>279</v>
      </c>
      <c r="B4" s="4">
        <v>0</v>
      </c>
      <c r="C4" s="4" t="s">
        <v>89</v>
      </c>
      <c r="D4" s="4" t="s">
        <v>148</v>
      </c>
      <c r="E4" s="4" t="s">
        <v>207</v>
      </c>
      <c r="F4" s="4">
        <v>11.635347510914599</v>
      </c>
      <c r="G4" s="4">
        <v>286.97008184720806</v>
      </c>
      <c r="H4" s="4">
        <v>274.57642163044727</v>
      </c>
      <c r="I4" s="4">
        <v>6.5365710547858917</v>
      </c>
      <c r="J4" s="4">
        <v>145.00434463840165</v>
      </c>
      <c r="K4" s="4">
        <v>118.43361901714155</v>
      </c>
      <c r="L4" s="4">
        <v>5.0987764561287054</v>
      </c>
      <c r="M4" s="4">
        <v>141.96573720880642</v>
      </c>
      <c r="N4" s="4">
        <v>156.14280261330566</v>
      </c>
      <c r="O4" s="4">
        <v>0.32498136712962078</v>
      </c>
      <c r="P4" s="4">
        <v>20.846891518144606</v>
      </c>
      <c r="Q4" s="4">
        <v>13.865311892450173</v>
      </c>
      <c r="R4" s="4">
        <v>0</v>
      </c>
      <c r="S4" s="4">
        <v>4.59152130955533</v>
      </c>
      <c r="T4" s="4">
        <v>71.389869623916283</v>
      </c>
    </row>
    <row r="5" spans="1:20" ht="15.5" x14ac:dyDescent="0.35">
      <c r="A5" s="4" t="s">
        <v>279</v>
      </c>
      <c r="B5" s="4">
        <v>0</v>
      </c>
      <c r="C5" s="4" t="s">
        <v>90</v>
      </c>
      <c r="D5" s="4" t="s">
        <v>149</v>
      </c>
      <c r="E5" s="4" t="s">
        <v>208</v>
      </c>
      <c r="F5" s="4">
        <v>10.510084476053269</v>
      </c>
      <c r="G5" s="4">
        <v>263.65787594544707</v>
      </c>
      <c r="H5" s="4">
        <v>251.23977026381263</v>
      </c>
      <c r="I5" s="4">
        <v>5.9332343776371284</v>
      </c>
      <c r="J5" s="4">
        <v>133.27550087839211</v>
      </c>
      <c r="K5" s="4">
        <v>108.57315892751787</v>
      </c>
      <c r="L5" s="4">
        <v>4.576850098416144</v>
      </c>
      <c r="M5" s="4">
        <v>130.38237506705497</v>
      </c>
      <c r="N5" s="4">
        <v>142.66661133629478</v>
      </c>
      <c r="O5" s="4">
        <v>0.29319579426519138</v>
      </c>
      <c r="P5" s="4">
        <v>19.127000123607125</v>
      </c>
      <c r="Q5" s="4">
        <v>12.662342031734671</v>
      </c>
      <c r="R5" s="4">
        <v>0</v>
      </c>
      <c r="S5" s="4">
        <v>4.2185260151271526</v>
      </c>
      <c r="T5" s="4">
        <v>65.322340268591276</v>
      </c>
    </row>
    <row r="6" spans="1:20" ht="15.5" x14ac:dyDescent="0.35">
      <c r="A6" s="4" t="s">
        <v>279</v>
      </c>
      <c r="B6" s="4">
        <v>0</v>
      </c>
      <c r="C6" s="4" t="s">
        <v>91</v>
      </c>
      <c r="D6" s="4" t="s">
        <v>150</v>
      </c>
      <c r="E6" s="4" t="s">
        <v>209</v>
      </c>
      <c r="F6" s="4">
        <v>9.4823643846040948</v>
      </c>
      <c r="G6" s="4">
        <v>242.12770595889103</v>
      </c>
      <c r="H6" s="4">
        <v>229.93797658351224</v>
      </c>
      <c r="I6" s="4">
        <v>5.3793172678873784</v>
      </c>
      <c r="J6" s="4">
        <v>122.49967975024893</v>
      </c>
      <c r="K6" s="4">
        <v>99.572007777553054</v>
      </c>
      <c r="L6" s="4">
        <v>4.1030471167167128</v>
      </c>
      <c r="M6" s="4">
        <v>119.62802620864207</v>
      </c>
      <c r="N6" s="4">
        <v>130.3659688059592</v>
      </c>
      <c r="O6" s="4">
        <v>0.26422072852214995</v>
      </c>
      <c r="P6" s="4">
        <v>17.527982515873585</v>
      </c>
      <c r="Q6" s="4">
        <v>11.563063808926142</v>
      </c>
      <c r="R6" s="4">
        <v>0</v>
      </c>
      <c r="S6" s="4">
        <v>3.8740432953422559</v>
      </c>
      <c r="T6" s="4">
        <v>59.783873911713187</v>
      </c>
    </row>
    <row r="7" spans="1:20" ht="15.5" x14ac:dyDescent="0.35">
      <c r="A7" s="4" t="s">
        <v>279</v>
      </c>
      <c r="B7" s="4">
        <v>0</v>
      </c>
      <c r="C7" s="4" t="s">
        <v>92</v>
      </c>
      <c r="D7" s="4" t="s">
        <v>151</v>
      </c>
      <c r="E7" s="4" t="s">
        <v>210</v>
      </c>
      <c r="F7" s="4">
        <v>8.5468845243808573</v>
      </c>
      <c r="G7" s="4">
        <v>222.26987426993887</v>
      </c>
      <c r="H7" s="4">
        <v>210.49154950416693</v>
      </c>
      <c r="I7" s="4">
        <v>4.8724375897706249</v>
      </c>
      <c r="J7" s="4">
        <v>112.60442254979418</v>
      </c>
      <c r="K7" s="4">
        <v>91.351389980775238</v>
      </c>
      <c r="L7" s="4">
        <v>3.6744469346102329</v>
      </c>
      <c r="M7" s="4">
        <v>109.6654517201446</v>
      </c>
      <c r="N7" s="4">
        <v>119.14015952339165</v>
      </c>
      <c r="O7" s="4">
        <v>0.23789365876122728</v>
      </c>
      <c r="P7" s="4">
        <v>16.04520960191206</v>
      </c>
      <c r="Q7" s="4">
        <v>10.559005167173586</v>
      </c>
      <c r="R7" s="4">
        <v>0</v>
      </c>
      <c r="S7" s="4">
        <v>3.5563179883190204</v>
      </c>
      <c r="T7" s="4">
        <v>54.727802871083405</v>
      </c>
    </row>
    <row r="8" spans="1:20" ht="15.5" x14ac:dyDescent="0.35">
      <c r="A8" s="4" t="s">
        <v>279</v>
      </c>
      <c r="B8" s="4">
        <v>0</v>
      </c>
      <c r="C8" s="4" t="s">
        <v>93</v>
      </c>
      <c r="D8" s="4" t="s">
        <v>152</v>
      </c>
      <c r="E8" s="4" t="s">
        <v>211</v>
      </c>
      <c r="F8" s="4">
        <v>7.6977353174350318</v>
      </c>
      <c r="G8" s="4">
        <v>203.97737346055558</v>
      </c>
      <c r="H8" s="4">
        <v>192.73772423600604</v>
      </c>
      <c r="I8" s="4">
        <v>4.4098666997103226</v>
      </c>
      <c r="J8" s="4">
        <v>103.52165466083758</v>
      </c>
      <c r="K8" s="4">
        <v>83.840606007702661</v>
      </c>
      <c r="L8" s="4">
        <v>3.2878686177247096</v>
      </c>
      <c r="M8" s="4">
        <v>100.45571879971796</v>
      </c>
      <c r="N8" s="4">
        <v>108.89711822830343</v>
      </c>
      <c r="O8" s="4">
        <v>0.21403669810715342</v>
      </c>
      <c r="P8" s="4">
        <v>14.673618446612524</v>
      </c>
      <c r="Q8" s="4">
        <v>9.6423328088745546</v>
      </c>
      <c r="R8" s="4">
        <v>0</v>
      </c>
      <c r="S8" s="4">
        <v>3.2636379753688889</v>
      </c>
      <c r="T8" s="4">
        <v>50.111808301361584</v>
      </c>
    </row>
    <row r="9" spans="1:20" ht="15.5" x14ac:dyDescent="0.35">
      <c r="A9" s="4" t="s">
        <v>279</v>
      </c>
      <c r="B9" s="4">
        <v>0</v>
      </c>
      <c r="C9" s="4" t="s">
        <v>94</v>
      </c>
      <c r="D9" s="4" t="s">
        <v>153</v>
      </c>
      <c r="E9" s="4" t="s">
        <v>212</v>
      </c>
      <c r="F9" s="4">
        <v>6.9287264998101801</v>
      </c>
      <c r="G9" s="4">
        <v>187.14611588643137</v>
      </c>
      <c r="H9" s="4">
        <v>176.52824403125243</v>
      </c>
      <c r="I9" s="4">
        <v>3.9886923025520553</v>
      </c>
      <c r="J9" s="4">
        <v>95.187518416859561</v>
      </c>
      <c r="K9" s="4">
        <v>76.975867565123366</v>
      </c>
      <c r="L9" s="4">
        <v>2.9400341972581265</v>
      </c>
      <c r="M9" s="4">
        <v>91.958597469571856</v>
      </c>
      <c r="N9" s="4">
        <v>99.552376466129047</v>
      </c>
      <c r="O9" s="4">
        <v>0.1924657580690152</v>
      </c>
      <c r="P9" s="4">
        <v>13.407792178977941</v>
      </c>
      <c r="Q9" s="4">
        <v>8.8057867297857673</v>
      </c>
      <c r="R9" s="4">
        <v>0</v>
      </c>
      <c r="S9" s="4">
        <v>2.9943378541829024</v>
      </c>
      <c r="T9" s="4">
        <v>45.897343448125632</v>
      </c>
    </row>
    <row r="10" spans="1:20" ht="15.5" x14ac:dyDescent="0.35">
      <c r="A10" s="4" t="s">
        <v>279</v>
      </c>
      <c r="B10" s="4">
        <v>0</v>
      </c>
      <c r="C10" s="4" t="s">
        <v>95</v>
      </c>
      <c r="D10" s="4" t="s">
        <v>154</v>
      </c>
      <c r="E10" s="4" t="s">
        <v>213</v>
      </c>
      <c r="F10" s="4">
        <v>6.233623297544467</v>
      </c>
      <c r="G10" s="4">
        <v>171.67530214480664</v>
      </c>
      <c r="H10" s="4">
        <v>161.72770822206766</v>
      </c>
      <c r="I10" s="4">
        <v>3.6059383177568436</v>
      </c>
      <c r="J10" s="4">
        <v>87.542245506242423</v>
      </c>
      <c r="K10" s="4">
        <v>70.699412287075944</v>
      </c>
      <c r="L10" s="4">
        <v>2.6276849797876229</v>
      </c>
      <c r="M10" s="4">
        <v>84.133056638564199</v>
      </c>
      <c r="N10" s="4">
        <v>91.028295934991746</v>
      </c>
      <c r="O10" s="4">
        <v>0.17299710310503388</v>
      </c>
      <c r="P10" s="4">
        <v>12.242055411686767</v>
      </c>
      <c r="Q10" s="4">
        <v>8.042634887054632</v>
      </c>
      <c r="R10" s="4">
        <v>0</v>
      </c>
      <c r="S10" s="4">
        <v>2.7468048343169063</v>
      </c>
      <c r="T10" s="4">
        <v>42.049204137737604</v>
      </c>
    </row>
    <row r="11" spans="1:20" ht="15.5" x14ac:dyDescent="0.35">
      <c r="A11" s="4" t="s">
        <v>279</v>
      </c>
      <c r="B11" s="4">
        <v>0</v>
      </c>
      <c r="C11" s="4" t="s">
        <v>96</v>
      </c>
      <c r="D11" s="4" t="s">
        <v>155</v>
      </c>
      <c r="E11" s="4" t="s">
        <v>214</v>
      </c>
      <c r="F11" s="4">
        <v>5.6063127228371119</v>
      </c>
      <c r="G11" s="4">
        <v>157.46783269352778</v>
      </c>
      <c r="H11" s="4">
        <v>148.21229391721269</v>
      </c>
      <c r="I11" s="4">
        <v>3.2586511434859045</v>
      </c>
      <c r="J11" s="4">
        <v>80.530042720048982</v>
      </c>
      <c r="K11" s="4">
        <v>64.958811657198538</v>
      </c>
      <c r="L11" s="4">
        <v>2.3476615793512092</v>
      </c>
      <c r="M11" s="4">
        <v>76.9377899734788</v>
      </c>
      <c r="N11" s="4">
        <v>83.253482260014096</v>
      </c>
      <c r="O11" s="4">
        <v>0.15545188789709954</v>
      </c>
      <c r="P11" s="4">
        <v>11.17057366907099</v>
      </c>
      <c r="Q11" s="4">
        <v>7.3466394027285649</v>
      </c>
      <c r="R11" s="4">
        <v>0</v>
      </c>
      <c r="S11" s="4">
        <v>2.5194853230964438</v>
      </c>
      <c r="T11" s="4">
        <v>38.535196418475294</v>
      </c>
    </row>
    <row r="12" spans="1:20" ht="15.5" x14ac:dyDescent="0.35">
      <c r="A12" s="4" t="s">
        <v>279</v>
      </c>
      <c r="B12" s="4">
        <v>0</v>
      </c>
      <c r="C12" s="4" t="s">
        <v>97</v>
      </c>
      <c r="D12" s="4" t="s">
        <v>156</v>
      </c>
      <c r="E12" s="4" t="s">
        <v>215</v>
      </c>
      <c r="F12" s="4">
        <v>5.040916409819312</v>
      </c>
      <c r="G12" s="4">
        <v>144.43069826394776</v>
      </c>
      <c r="H12" s="4">
        <v>135.8687221434223</v>
      </c>
      <c r="I12" s="4">
        <v>2.9439599843709536</v>
      </c>
      <c r="J12" s="4">
        <v>74.098974752613245</v>
      </c>
      <c r="K12" s="4">
        <v>59.70641246752016</v>
      </c>
      <c r="L12" s="4">
        <v>2.0969564254483575</v>
      </c>
      <c r="M12" s="4">
        <v>70.331723511334488</v>
      </c>
      <c r="N12" s="4">
        <v>76.162309675902137</v>
      </c>
      <c r="O12" s="4">
        <v>0.13965916552958799</v>
      </c>
      <c r="P12" s="4">
        <v>10.187448863854636</v>
      </c>
      <c r="Q12" s="4">
        <v>6.7120289021512507</v>
      </c>
      <c r="R12" s="4">
        <v>0</v>
      </c>
      <c r="S12" s="4">
        <v>2.310891172223164</v>
      </c>
      <c r="T12" s="4">
        <v>35.325867757289807</v>
      </c>
    </row>
    <row r="13" spans="1:20" ht="15.5" x14ac:dyDescent="0.35">
      <c r="A13" s="4" t="s">
        <v>279</v>
      </c>
      <c r="B13" s="4">
        <v>0</v>
      </c>
      <c r="C13" s="4" t="s">
        <v>98</v>
      </c>
      <c r="D13" s="4" t="s">
        <v>157</v>
      </c>
      <c r="E13" s="4" t="s">
        <v>216</v>
      </c>
      <c r="F13" s="4">
        <v>4.5318631391669637</v>
      </c>
      <c r="G13" s="4">
        <v>132.47530976005029</v>
      </c>
      <c r="H13" s="4">
        <v>124.59338427294719</v>
      </c>
      <c r="I13" s="4">
        <v>2.659117399854154</v>
      </c>
      <c r="J13" s="4">
        <v>68.200835307774256</v>
      </c>
      <c r="K13" s="4">
        <v>54.898871392622588</v>
      </c>
      <c r="L13" s="4">
        <v>1.87274573931281</v>
      </c>
      <c r="M13" s="4">
        <v>64.274474452276053</v>
      </c>
      <c r="N13" s="4">
        <v>69.694512880324623</v>
      </c>
      <c r="O13" s="4">
        <v>0.12545775470537621</v>
      </c>
      <c r="P13" s="4">
        <v>9.2868057652491078</v>
      </c>
      <c r="Q13" s="4">
        <v>6.133473780597912</v>
      </c>
      <c r="R13" s="4">
        <v>0</v>
      </c>
      <c r="S13" s="4">
        <v>2.1196049561608046</v>
      </c>
      <c r="T13" s="4">
        <v>32.394279910966283</v>
      </c>
    </row>
    <row r="14" spans="1:20" ht="15.5" x14ac:dyDescent="0.35">
      <c r="A14" s="4" t="s">
        <v>279</v>
      </c>
      <c r="B14" s="4">
        <v>0</v>
      </c>
      <c r="C14" s="4" t="s">
        <v>99</v>
      </c>
      <c r="D14" s="4" t="s">
        <v>158</v>
      </c>
      <c r="E14" s="4" t="s">
        <v>217</v>
      </c>
      <c r="F14" s="4">
        <v>4.0739314198777068</v>
      </c>
      <c r="G14" s="4">
        <v>121.51774721075635</v>
      </c>
      <c r="H14" s="4">
        <v>114.29157539919881</v>
      </c>
      <c r="I14" s="4">
        <v>2.4015249514295798</v>
      </c>
      <c r="J14" s="4">
        <v>62.791003109364148</v>
      </c>
      <c r="K14" s="4">
        <v>50.496755744823112</v>
      </c>
      <c r="L14" s="4">
        <v>1.6724064684481279</v>
      </c>
      <c r="M14" s="4">
        <v>58.726744101392214</v>
      </c>
      <c r="N14" s="4">
        <v>63.794819654375665</v>
      </c>
      <c r="O14" s="4">
        <v>0.11269726960021161</v>
      </c>
      <c r="P14" s="4">
        <v>8.4628666518619262</v>
      </c>
      <c r="Q14" s="4">
        <v>5.606062630883561</v>
      </c>
      <c r="R14" s="4">
        <v>0</v>
      </c>
      <c r="S14" s="4">
        <v>1.9442839553721021</v>
      </c>
      <c r="T14" s="4">
        <v>29.715809603791687</v>
      </c>
    </row>
    <row r="15" spans="1:20" ht="15.5" x14ac:dyDescent="0.35">
      <c r="A15" s="4" t="s">
        <v>279</v>
      </c>
      <c r="B15" s="4">
        <v>0</v>
      </c>
      <c r="C15" s="4" t="s">
        <v>100</v>
      </c>
      <c r="D15" s="4" t="s">
        <v>159</v>
      </c>
      <c r="E15" s="4" t="s">
        <v>218</v>
      </c>
      <c r="F15" s="4">
        <v>3.6622701957038313</v>
      </c>
      <c r="G15" s="4">
        <v>111.47892078529898</v>
      </c>
      <c r="H15" s="4">
        <v>104.87680177941704</v>
      </c>
      <c r="I15" s="4">
        <v>2.1687477701673483</v>
      </c>
      <c r="J15" s="4">
        <v>57.828282923405951</v>
      </c>
      <c r="K15" s="4">
        <v>46.464192673772658</v>
      </c>
      <c r="L15" s="4">
        <v>1.4935224255364836</v>
      </c>
      <c r="M15" s="4">
        <v>53.650637861893038</v>
      </c>
      <c r="N15" s="4">
        <v>58.412609105644385</v>
      </c>
      <c r="O15" s="4">
        <v>0.10123854650856534</v>
      </c>
      <c r="P15" s="4">
        <v>7.7100130011299841</v>
      </c>
      <c r="Q15" s="4">
        <v>5.125278969845775</v>
      </c>
      <c r="R15" s="4">
        <v>0</v>
      </c>
      <c r="S15" s="4">
        <v>1.7836627325647836</v>
      </c>
      <c r="T15" s="4">
        <v>27.267968462648437</v>
      </c>
    </row>
    <row r="16" spans="1:20" ht="15.5" x14ac:dyDescent="0.35">
      <c r="A16" s="4" t="s">
        <v>279</v>
      </c>
      <c r="B16" s="4">
        <v>0</v>
      </c>
      <c r="C16" s="4" t="s">
        <v>101</v>
      </c>
      <c r="D16" s="4" t="s">
        <v>160</v>
      </c>
      <c r="E16" s="4" t="s">
        <v>219</v>
      </c>
      <c r="F16" s="4">
        <v>3.2923965583365127</v>
      </c>
      <c r="G16" s="4">
        <v>102.28449511516784</v>
      </c>
      <c r="H16" s="4">
        <v>96.270000846531815</v>
      </c>
      <c r="I16" s="4">
        <v>1.9585170333076196</v>
      </c>
      <c r="J16" s="4">
        <v>53.274661059112773</v>
      </c>
      <c r="K16" s="4">
        <v>42.768496012211109</v>
      </c>
      <c r="L16" s="4">
        <v>1.3338795250288933</v>
      </c>
      <c r="M16" s="4">
        <v>49.009834056055091</v>
      </c>
      <c r="N16" s="4">
        <v>53.501504834320713</v>
      </c>
      <c r="O16" s="4">
        <v>9.0953440361647667E-2</v>
      </c>
      <c r="P16" s="4">
        <v>7.0228224449780567</v>
      </c>
      <c r="Q16" s="4">
        <v>4.6869704924056173</v>
      </c>
      <c r="R16" s="4">
        <v>0</v>
      </c>
      <c r="S16" s="4">
        <v>1.6365519218426856</v>
      </c>
      <c r="T16" s="4">
        <v>25.03020022009828</v>
      </c>
    </row>
    <row r="17" spans="1:20" ht="15.5" x14ac:dyDescent="0.35">
      <c r="A17" s="4" t="s">
        <v>279</v>
      </c>
      <c r="B17" s="4">
        <v>0</v>
      </c>
      <c r="C17" s="4" t="s">
        <v>102</v>
      </c>
      <c r="D17" s="4" t="s">
        <v>161</v>
      </c>
      <c r="E17" s="4" t="s">
        <v>220</v>
      </c>
      <c r="F17" s="4">
        <v>2.9602082421790543</v>
      </c>
      <c r="G17" s="4">
        <v>93.865259862899947</v>
      </c>
      <c r="H17" s="4">
        <v>88.399302811399878</v>
      </c>
      <c r="I17" s="4">
        <v>1.7687405314785265</v>
      </c>
      <c r="J17" s="4">
        <v>49.095304893901435</v>
      </c>
      <c r="K17" s="4">
        <v>39.380030381723977</v>
      </c>
      <c r="L17" s="4">
        <v>1.1914677107005285</v>
      </c>
      <c r="M17" s="4">
        <v>44.769954968998526</v>
      </c>
      <c r="N17" s="4">
        <v>49.01927242967588</v>
      </c>
      <c r="O17" s="4">
        <v>8.1725052656433442E-2</v>
      </c>
      <c r="P17" s="4">
        <v>6.3961344386296206</v>
      </c>
      <c r="Q17" s="4">
        <v>4.2873444978770996</v>
      </c>
      <c r="R17" s="4">
        <v>0</v>
      </c>
      <c r="S17" s="4">
        <v>1.5018441578063992</v>
      </c>
      <c r="T17" s="4">
        <v>22.983818730963964</v>
      </c>
    </row>
    <row r="18" spans="1:20" ht="15.5" x14ac:dyDescent="0.35">
      <c r="A18" s="4" t="s">
        <v>279</v>
      </c>
      <c r="B18" s="4">
        <v>0</v>
      </c>
      <c r="C18" s="4" t="s">
        <v>103</v>
      </c>
      <c r="D18" s="4" t="s">
        <v>162</v>
      </c>
      <c r="E18" s="4" t="s">
        <v>221</v>
      </c>
      <c r="F18" s="4">
        <v>2.6619613572359855</v>
      </c>
      <c r="G18" s="4">
        <v>86.156884476222189</v>
      </c>
      <c r="H18" s="4">
        <v>81.19929671008785</v>
      </c>
      <c r="I18" s="4">
        <v>1.5974944132068898</v>
      </c>
      <c r="J18" s="4">
        <v>45.258290491256723</v>
      </c>
      <c r="K18" s="4">
        <v>36.2718779249427</v>
      </c>
      <c r="L18" s="4">
        <v>1.0644669440290957</v>
      </c>
      <c r="M18" s="4">
        <v>40.898593984965451</v>
      </c>
      <c r="N18" s="4">
        <v>44.927418785145136</v>
      </c>
      <c r="O18" s="4">
        <v>7.3446999414283565E-2</v>
      </c>
      <c r="P18" s="4">
        <v>5.8250624112640628</v>
      </c>
      <c r="Q18" s="4">
        <v>3.9229354207332934</v>
      </c>
      <c r="R18" s="4">
        <v>0</v>
      </c>
      <c r="S18" s="4">
        <v>1.3785101516195548</v>
      </c>
      <c r="T18" s="4">
        <v>21.11181714462284</v>
      </c>
    </row>
    <row r="19" spans="1:20" ht="15.5" x14ac:dyDescent="0.35">
      <c r="A19" s="4" t="s">
        <v>279</v>
      </c>
      <c r="B19" s="4">
        <v>0</v>
      </c>
      <c r="C19" s="4" t="s">
        <v>104</v>
      </c>
      <c r="D19" s="4" t="s">
        <v>163</v>
      </c>
      <c r="E19" s="4" t="s">
        <v>222</v>
      </c>
      <c r="F19" s="4">
        <v>2.3942438654394911</v>
      </c>
      <c r="G19" s="4">
        <v>79.09961496313511</v>
      </c>
      <c r="H19" s="4">
        <v>74.610346333924838</v>
      </c>
      <c r="I19" s="4">
        <v>1.4430123069670606</v>
      </c>
      <c r="J19" s="4">
        <v>41.734328465050012</v>
      </c>
      <c r="K19" s="4">
        <v>33.419532607808037</v>
      </c>
      <c r="L19" s="4">
        <v>0.95123155847243002</v>
      </c>
      <c r="M19" s="4">
        <v>37.365286498085119</v>
      </c>
      <c r="N19" s="4">
        <v>41.190813726116787</v>
      </c>
      <c r="O19" s="4">
        <v>6.6022577628593371E-2</v>
      </c>
      <c r="P19" s="4">
        <v>5.304995922316067</v>
      </c>
      <c r="Q19" s="4">
        <v>3.5905735679024535</v>
      </c>
      <c r="R19" s="4">
        <v>0</v>
      </c>
      <c r="S19" s="4">
        <v>1.265593839410162</v>
      </c>
      <c r="T19" s="4">
        <v>19.398690046820455</v>
      </c>
    </row>
    <row r="20" spans="1:20" ht="15.5" x14ac:dyDescent="0.35">
      <c r="A20" s="4" t="s">
        <v>279</v>
      </c>
      <c r="B20" s="4">
        <v>0</v>
      </c>
      <c r="C20" s="4" t="s">
        <v>105</v>
      </c>
      <c r="D20" s="4" t="s">
        <v>164</v>
      </c>
      <c r="E20" s="4" t="s">
        <v>223</v>
      </c>
      <c r="F20" s="4">
        <v>2.15396101254712</v>
      </c>
      <c r="G20" s="4">
        <v>72.638230191585691</v>
      </c>
      <c r="H20" s="4">
        <v>68.578219253446122</v>
      </c>
      <c r="I20" s="4">
        <v>1.3036806583569631</v>
      </c>
      <c r="J20" s="4">
        <v>38.496636906787657</v>
      </c>
      <c r="K20" s="4">
        <v>30.80073085976268</v>
      </c>
      <c r="L20" s="4">
        <v>0.8502803541901568</v>
      </c>
      <c r="M20" s="4">
        <v>34.141593284798027</v>
      </c>
      <c r="N20" s="4">
        <v>37.777488393683448</v>
      </c>
      <c r="O20" s="4">
        <v>5.9364281257303829E-2</v>
      </c>
      <c r="P20" s="4">
        <v>4.8316185324853445</v>
      </c>
      <c r="Q20" s="4">
        <v>3.2873691635931084</v>
      </c>
      <c r="R20" s="4">
        <v>0</v>
      </c>
      <c r="S20" s="4">
        <v>1.1622116830653708</v>
      </c>
      <c r="T20" s="4">
        <v>17.830337005895991</v>
      </c>
    </row>
    <row r="21" spans="1:20" ht="15.5" x14ac:dyDescent="0.35">
      <c r="A21" s="4" t="s">
        <v>279</v>
      </c>
      <c r="B21" s="4">
        <v>0</v>
      </c>
      <c r="C21" s="4" t="s">
        <v>106</v>
      </c>
      <c r="D21" s="4" t="s">
        <v>165</v>
      </c>
      <c r="E21" s="4" t="s">
        <v>224</v>
      </c>
      <c r="F21" s="4">
        <v>1.9383130062113021</v>
      </c>
      <c r="G21" s="4">
        <v>66.721837210719187</v>
      </c>
      <c r="H21" s="4">
        <v>63.053624153255861</v>
      </c>
      <c r="I21" s="4">
        <v>1.1780295720054557</v>
      </c>
      <c r="J21" s="4">
        <v>35.520755775522396</v>
      </c>
      <c r="K21" s="4">
        <v>28.395248395172136</v>
      </c>
      <c r="L21" s="4">
        <v>0.76028343420584688</v>
      </c>
      <c r="M21" s="4">
        <v>31.201081435196777</v>
      </c>
      <c r="N21" s="4">
        <v>34.658375758083714</v>
      </c>
      <c r="O21" s="4">
        <v>5.3393112394838245E-2</v>
      </c>
      <c r="P21" s="4">
        <v>4.4009091291185438</v>
      </c>
      <c r="Q21" s="4">
        <v>3.0106906765152663</v>
      </c>
      <c r="R21" s="4">
        <v>0</v>
      </c>
      <c r="S21" s="4">
        <v>1.0675493953715072</v>
      </c>
      <c r="T21" s="4">
        <v>16.393942279846524</v>
      </c>
    </row>
    <row r="22" spans="1:20" ht="15.5" x14ac:dyDescent="0.35">
      <c r="A22" s="4" t="s">
        <v>279</v>
      </c>
      <c r="B22" s="4">
        <v>0</v>
      </c>
      <c r="C22" s="4" t="s">
        <v>107</v>
      </c>
      <c r="D22" s="4" t="s">
        <v>166</v>
      </c>
      <c r="E22" s="4" t="s">
        <v>225</v>
      </c>
      <c r="F22" s="4">
        <v>1.7447722912961148</v>
      </c>
      <c r="G22" s="4">
        <v>61.303643504265892</v>
      </c>
      <c r="H22" s="4">
        <v>57.991779167433279</v>
      </c>
      <c r="I22" s="4">
        <v>1.0647231145285301</v>
      </c>
      <c r="J22" s="4">
        <v>32.784366973272562</v>
      </c>
      <c r="K22" s="4">
        <v>26.184713372789428</v>
      </c>
      <c r="L22" s="4">
        <v>0.68004917676758447</v>
      </c>
      <c r="M22" s="4">
        <v>28.519276530993334</v>
      </c>
      <c r="N22" s="4">
        <v>31.807065794643862</v>
      </c>
      <c r="O22" s="4">
        <v>4.8037892394656029E-2</v>
      </c>
      <c r="P22" s="4">
        <v>4.0091379915547636</v>
      </c>
      <c r="Q22" s="4">
        <v>2.7581440734713527</v>
      </c>
      <c r="R22" s="4">
        <v>0</v>
      </c>
      <c r="S22" s="4">
        <v>0.98085829606825448</v>
      </c>
      <c r="T22" s="4">
        <v>15.077862583532657</v>
      </c>
    </row>
    <row r="23" spans="1:20" ht="15.5" x14ac:dyDescent="0.35">
      <c r="A23" s="4" t="s">
        <v>279</v>
      </c>
      <c r="B23" s="4">
        <v>0</v>
      </c>
      <c r="C23" s="4" t="s">
        <v>108</v>
      </c>
      <c r="D23" s="4" t="s">
        <v>167</v>
      </c>
      <c r="E23" s="4" t="s">
        <v>226</v>
      </c>
      <c r="F23" s="4">
        <v>1.5710611182397713</v>
      </c>
      <c r="G23" s="4">
        <v>56.340714689668445</v>
      </c>
      <c r="H23" s="4">
        <v>53.352010366937733</v>
      </c>
      <c r="I23" s="4">
        <v>0.96254946189586543</v>
      </c>
      <c r="J23" s="4">
        <v>30.267121734603727</v>
      </c>
      <c r="K23" s="4">
        <v>24.152434756306302</v>
      </c>
      <c r="L23" s="4">
        <v>0.60851165634390569</v>
      </c>
      <c r="M23" s="4">
        <v>26.073592955064715</v>
      </c>
      <c r="N23" s="4">
        <v>29.199575610631427</v>
      </c>
      <c r="O23" s="4">
        <v>4.3234590808287836E-2</v>
      </c>
      <c r="P23" s="4">
        <v>3.6528587904169254</v>
      </c>
      <c r="Q23" s="4">
        <v>2.5275531074388833</v>
      </c>
      <c r="R23" s="4">
        <v>0</v>
      </c>
      <c r="S23" s="4">
        <v>0.90145143503469505</v>
      </c>
      <c r="T23" s="4">
        <v>13.871522695403812</v>
      </c>
    </row>
    <row r="24" spans="1:20" ht="15.5" x14ac:dyDescent="0.35">
      <c r="A24" s="4" t="s">
        <v>279</v>
      </c>
      <c r="B24" s="4">
        <v>0</v>
      </c>
      <c r="C24" s="4" t="s">
        <v>109</v>
      </c>
      <c r="D24" s="4" t="s">
        <v>168</v>
      </c>
      <c r="E24" s="4" t="s">
        <v>227</v>
      </c>
      <c r="F24" s="4">
        <v>1.4151298776816188</v>
      </c>
      <c r="G24" s="4">
        <v>51.793724925974765</v>
      </c>
      <c r="H24" s="4">
        <v>49.097379750235945</v>
      </c>
      <c r="I24" s="4">
        <v>0.87041116442903566</v>
      </c>
      <c r="J24" s="4">
        <v>27.95047656529179</v>
      </c>
      <c r="K24" s="4">
        <v>22.283244981484259</v>
      </c>
      <c r="L24" s="4">
        <v>0.54471871325258303</v>
      </c>
      <c r="M24" s="4">
        <v>23.843248360682974</v>
      </c>
      <c r="N24" s="4">
        <v>26.814134768751675</v>
      </c>
      <c r="O24" s="4">
        <v>3.8925683894110212E-2</v>
      </c>
      <c r="P24" s="4">
        <v>3.3288975671775134</v>
      </c>
      <c r="Q24" s="4">
        <v>2.3169407273209757</v>
      </c>
      <c r="R24" s="4">
        <v>0</v>
      </c>
      <c r="S24" s="4">
        <v>0.82869959881559629</v>
      </c>
      <c r="T24" s="4">
        <v>12.765318735061346</v>
      </c>
    </row>
    <row r="25" spans="1:20" ht="15.5" x14ac:dyDescent="0.35">
      <c r="A25" s="4" t="s">
        <v>279</v>
      </c>
      <c r="B25" s="4">
        <v>0</v>
      </c>
      <c r="C25" s="4" t="s">
        <v>110</v>
      </c>
      <c r="D25" s="4" t="s">
        <v>169</v>
      </c>
      <c r="E25" s="4" t="s">
        <v>228</v>
      </c>
      <c r="F25" s="4">
        <v>1.27513650681449</v>
      </c>
      <c r="G25" s="4">
        <v>47.626705976261675</v>
      </c>
      <c r="H25" s="4">
        <v>45.194341936641287</v>
      </c>
      <c r="I25" s="4">
        <v>0.78731571768433861</v>
      </c>
      <c r="J25" s="4">
        <v>25.817538569039499</v>
      </c>
      <c r="K25" s="4">
        <v>20.563356101532793</v>
      </c>
      <c r="L25" s="4">
        <v>0.48782078913015181</v>
      </c>
      <c r="M25" s="4">
        <v>21.809167407222183</v>
      </c>
      <c r="N25" s="4">
        <v>24.630985835108486</v>
      </c>
      <c r="O25" s="4">
        <v>3.5059549907741502E-2</v>
      </c>
      <c r="P25" s="4">
        <v>3.0343395829087134</v>
      </c>
      <c r="Q25" s="4">
        <v>2.1245116633181103</v>
      </c>
      <c r="R25" s="4">
        <v>0</v>
      </c>
      <c r="S25" s="4">
        <v>0.76202729562018678</v>
      </c>
      <c r="T25" s="4">
        <v>11.750528903526735</v>
      </c>
    </row>
    <row r="26" spans="1:20" ht="15.5" x14ac:dyDescent="0.35">
      <c r="A26" s="4" t="s">
        <v>279</v>
      </c>
      <c r="B26" s="4">
        <v>0</v>
      </c>
      <c r="C26" s="4" t="s">
        <v>111</v>
      </c>
      <c r="D26" s="4" t="s">
        <v>170</v>
      </c>
      <c r="E26" s="4" t="s">
        <v>229</v>
      </c>
      <c r="F26" s="4">
        <v>1.1494271499544408</v>
      </c>
      <c r="G26" s="4">
        <v>43.806799651454433</v>
      </c>
      <c r="H26" s="4">
        <v>41.612428566264789</v>
      </c>
      <c r="I26" s="4">
        <v>0.71236656375078311</v>
      </c>
      <c r="J26" s="4">
        <v>23.852920661748339</v>
      </c>
      <c r="K26" s="4">
        <v>18.980228604785832</v>
      </c>
      <c r="L26" s="4">
        <v>0.43706058620365801</v>
      </c>
      <c r="M26" s="4">
        <v>19.953878989706091</v>
      </c>
      <c r="N26" s="4">
        <v>22.632199961478953</v>
      </c>
      <c r="O26" s="4">
        <v>3.1589905111605164E-2</v>
      </c>
      <c r="P26" s="4">
        <v>2.7665147748835652</v>
      </c>
      <c r="Q26" s="4">
        <v>1.9486362115807374</v>
      </c>
      <c r="R26" s="4">
        <v>0</v>
      </c>
      <c r="S26" s="4">
        <v>0.70090879442327092</v>
      </c>
      <c r="T26" s="4">
        <v>10.819231427228846</v>
      </c>
    </row>
    <row r="27" spans="1:20" ht="15.5" x14ac:dyDescent="0.35">
      <c r="A27" s="4" t="s">
        <v>279</v>
      </c>
      <c r="B27" s="4">
        <v>0</v>
      </c>
      <c r="C27" s="4" t="s">
        <v>112</v>
      </c>
      <c r="D27" s="4" t="s">
        <v>171</v>
      </c>
      <c r="E27" s="4" t="s">
        <v>230</v>
      </c>
      <c r="F27" s="4">
        <v>1.0365181668788177</v>
      </c>
      <c r="G27" s="4">
        <v>40.304017275959858</v>
      </c>
      <c r="H27" s="4">
        <v>38.323959223676361</v>
      </c>
      <c r="I27" s="4">
        <v>0.64475460014826702</v>
      </c>
      <c r="J27" s="4">
        <v>22.042606891319668</v>
      </c>
      <c r="K27" s="4">
        <v>17.522452103893155</v>
      </c>
      <c r="L27" s="4">
        <v>0.39176356673055063</v>
      </c>
      <c r="M27" s="4">
        <v>18.261410384640186</v>
      </c>
      <c r="N27" s="4">
        <v>20.801507119783221</v>
      </c>
      <c r="O27" s="4">
        <v>2.8475282117411269E-2</v>
      </c>
      <c r="P27" s="4">
        <v>2.5229824221504735</v>
      </c>
      <c r="Q27" s="4">
        <v>1.7878352161746438</v>
      </c>
      <c r="R27" s="4">
        <v>0</v>
      </c>
      <c r="S27" s="4">
        <v>0.64486427641535748</v>
      </c>
      <c r="T27" s="4">
        <v>9.9642293981558581</v>
      </c>
    </row>
    <row r="28" spans="1:20" ht="15.5" x14ac:dyDescent="0.35">
      <c r="A28" s="4" t="s">
        <v>279</v>
      </c>
      <c r="B28" s="4">
        <v>0</v>
      </c>
      <c r="C28" s="4" t="s">
        <v>113</v>
      </c>
      <c r="D28" s="4" t="s">
        <v>172</v>
      </c>
      <c r="E28" s="4" t="s">
        <v>231</v>
      </c>
      <c r="F28" s="4">
        <v>0.93507951913958176</v>
      </c>
      <c r="G28" s="4">
        <v>37.091008872056108</v>
      </c>
      <c r="H28" s="4">
        <v>35.303777544004305</v>
      </c>
      <c r="I28" s="4">
        <v>0.58375023867569908</v>
      </c>
      <c r="J28" s="4">
        <v>20.37382785298378</v>
      </c>
      <c r="K28" s="4">
        <v>16.17963709589694</v>
      </c>
      <c r="L28" s="4">
        <v>0.35132928046388268</v>
      </c>
      <c r="M28" s="4">
        <v>16.717181019072324</v>
      </c>
      <c r="N28" s="4">
        <v>19.124140448107369</v>
      </c>
      <c r="O28" s="4">
        <v>2.5678550557084758E-2</v>
      </c>
      <c r="P28" s="4">
        <v>2.3015154989111726</v>
      </c>
      <c r="Q28" s="4">
        <v>1.6407662255919819</v>
      </c>
      <c r="R28" s="4">
        <v>0</v>
      </c>
      <c r="S28" s="4">
        <v>0.59345614195289764</v>
      </c>
      <c r="T28" s="4">
        <v>9.1789821614411231</v>
      </c>
    </row>
    <row r="29" spans="1:20" ht="15.5" x14ac:dyDescent="0.35">
      <c r="A29" s="4" t="s">
        <v>279</v>
      </c>
      <c r="B29" s="4">
        <v>0</v>
      </c>
      <c r="C29" s="4" t="s">
        <v>114</v>
      </c>
      <c r="D29" s="4" t="s">
        <v>173</v>
      </c>
      <c r="E29" s="4" t="s">
        <v>232</v>
      </c>
      <c r="F29" s="4">
        <v>0.84391952036118889</v>
      </c>
      <c r="G29" s="4">
        <v>34.14284395849311</v>
      </c>
      <c r="H29" s="4">
        <v>32.529011039059689</v>
      </c>
      <c r="I29" s="4">
        <v>0.52869603124638553</v>
      </c>
      <c r="J29" s="4">
        <v>18.834946009957498</v>
      </c>
      <c r="K29" s="4">
        <v>14.942316994718741</v>
      </c>
      <c r="L29" s="4">
        <v>0.31522348911480319</v>
      </c>
      <c r="M29" s="4">
        <v>15.307897948535603</v>
      </c>
      <c r="N29" s="4">
        <v>17.586694044340955</v>
      </c>
      <c r="O29" s="4">
        <v>2.3166478979858216E-2</v>
      </c>
      <c r="P29" s="4">
        <v>2.1000850883052786</v>
      </c>
      <c r="Q29" s="4">
        <v>1.5062107848235518</v>
      </c>
      <c r="R29" s="4">
        <v>0</v>
      </c>
      <c r="S29" s="4">
        <v>0.54628550333588966</v>
      </c>
      <c r="T29" s="4">
        <v>8.4575428701555211</v>
      </c>
    </row>
    <row r="30" spans="1:20" ht="15.5" x14ac:dyDescent="0.35">
      <c r="A30" s="4" t="s">
        <v>279</v>
      </c>
      <c r="B30" s="4">
        <v>0</v>
      </c>
      <c r="C30" s="4" t="s">
        <v>115</v>
      </c>
      <c r="D30" s="4" t="s">
        <v>174</v>
      </c>
      <c r="E30" s="4" t="s">
        <v>233</v>
      </c>
      <c r="F30" s="4">
        <v>0.76197090657074806</v>
      </c>
      <c r="G30" s="4">
        <v>31.436805191511478</v>
      </c>
      <c r="H30" s="4">
        <v>29.97885309982259</v>
      </c>
      <c r="I30" s="4">
        <v>0.47899986165878311</v>
      </c>
      <c r="J30" s="4">
        <v>17.415350590743628</v>
      </c>
      <c r="K30" s="4">
        <v>13.80185964559227</v>
      </c>
      <c r="L30" s="4">
        <v>0.28297104491196517</v>
      </c>
      <c r="M30" s="4">
        <v>14.021454600767846</v>
      </c>
      <c r="N30" s="4">
        <v>16.176993454230313</v>
      </c>
      <c r="O30" s="4">
        <v>2.0909336156648643E-2</v>
      </c>
      <c r="P30" s="4">
        <v>1.9168451387411889</v>
      </c>
      <c r="Q30" s="4">
        <v>1.383062811942372</v>
      </c>
      <c r="R30" s="4">
        <v>0</v>
      </c>
      <c r="S30" s="4">
        <v>0.50298888306418366</v>
      </c>
      <c r="T30" s="4">
        <v>7.7945018059538702</v>
      </c>
    </row>
    <row r="31" spans="1:20" ht="15.5" x14ac:dyDescent="0.35">
      <c r="A31" s="4" t="s">
        <v>279</v>
      </c>
      <c r="B31" s="4">
        <v>0</v>
      </c>
      <c r="C31" s="4" t="s">
        <v>116</v>
      </c>
      <c r="D31" s="4" t="s">
        <v>175</v>
      </c>
      <c r="E31" s="4" t="s">
        <v>234</v>
      </c>
      <c r="F31" s="4">
        <v>0.68827816315746104</v>
      </c>
      <c r="G31" s="4">
        <v>28.952195532001475</v>
      </c>
      <c r="H31" s="4">
        <v>27.634365589094362</v>
      </c>
      <c r="I31" s="4">
        <v>0.43412868961744272</v>
      </c>
      <c r="J31" s="4">
        <v>16.105361631759141</v>
      </c>
      <c r="K31" s="4">
        <v>12.75038754657526</v>
      </c>
      <c r="L31" s="4">
        <v>0.25414947354001832</v>
      </c>
      <c r="M31" s="4">
        <v>12.846833900242334</v>
      </c>
      <c r="N31" s="4">
        <v>14.883978042519097</v>
      </c>
      <c r="O31" s="4">
        <v>1.8880529533219316E-2</v>
      </c>
      <c r="P31" s="4">
        <v>1.7501177692309418</v>
      </c>
      <c r="Q31" s="4">
        <v>1.2703179997209895</v>
      </c>
      <c r="R31" s="4">
        <v>0</v>
      </c>
      <c r="S31" s="4">
        <v>0.4632351285120237</v>
      </c>
      <c r="T31" s="4">
        <v>7.1849350531645335</v>
      </c>
    </row>
    <row r="32" spans="1:20" ht="15.5" x14ac:dyDescent="0.35">
      <c r="A32" s="4" t="s">
        <v>279</v>
      </c>
      <c r="B32" s="4">
        <v>0</v>
      </c>
      <c r="C32" s="4" t="s">
        <v>117</v>
      </c>
      <c r="D32" s="4" t="s">
        <v>176</v>
      </c>
      <c r="E32" s="4" t="s">
        <v>235</v>
      </c>
      <c r="F32" s="4">
        <v>0.62198603330181579</v>
      </c>
      <c r="G32" s="4">
        <v>26.670159187540541</v>
      </c>
      <c r="H32" s="4">
        <v>25.478300430781758</v>
      </c>
      <c r="I32" s="4">
        <v>0.39360282478565978</v>
      </c>
      <c r="J32" s="4">
        <v>14.896142661801166</v>
      </c>
      <c r="K32" s="4">
        <v>11.780706025768687</v>
      </c>
      <c r="L32" s="4">
        <v>0.2283832085161559</v>
      </c>
      <c r="M32" s="4">
        <v>11.774016525739377</v>
      </c>
      <c r="N32" s="4">
        <v>13.697594405013074</v>
      </c>
      <c r="O32" s="4">
        <v>1.7056278333211949E-2</v>
      </c>
      <c r="P32" s="4">
        <v>1.5983792679259134</v>
      </c>
      <c r="Q32" s="4">
        <v>1.1670641774754986</v>
      </c>
      <c r="R32" s="4">
        <v>0</v>
      </c>
      <c r="S32" s="4">
        <v>0.42672254700064888</v>
      </c>
      <c r="T32" s="4">
        <v>6.6243581120032564</v>
      </c>
    </row>
    <row r="33" spans="1:20" ht="15.5" x14ac:dyDescent="0.35">
      <c r="A33" s="4" t="s">
        <v>279</v>
      </c>
      <c r="B33" s="4">
        <v>0</v>
      </c>
      <c r="C33" s="4" t="s">
        <v>118</v>
      </c>
      <c r="D33" s="4" t="s">
        <v>177</v>
      </c>
      <c r="E33" s="4" t="s">
        <v>236</v>
      </c>
      <c r="F33" s="4">
        <v>0.56232912653011924</v>
      </c>
      <c r="G33" s="4">
        <v>24.573516238801631</v>
      </c>
      <c r="H33" s="4">
        <v>23.494938625291919</v>
      </c>
      <c r="I33" s="4">
        <v>0.35699070317920917</v>
      </c>
      <c r="J33" s="4">
        <v>13.77962147823032</v>
      </c>
      <c r="K33" s="4">
        <v>10.886238653656246</v>
      </c>
      <c r="L33" s="4">
        <v>0.20533842335090999</v>
      </c>
      <c r="M33" s="4">
        <v>10.793894760571309</v>
      </c>
      <c r="N33" s="4">
        <v>12.608699971635673</v>
      </c>
      <c r="O33" s="4">
        <v>1.5415318713107837E-2</v>
      </c>
      <c r="P33" s="4">
        <v>1.4602468776807842</v>
      </c>
      <c r="Q33" s="4">
        <v>1.0724725655685099</v>
      </c>
      <c r="R33" s="4">
        <v>0</v>
      </c>
      <c r="S33" s="4">
        <v>0.3931762598208261</v>
      </c>
      <c r="T33" s="4">
        <v>6.1086840425758995</v>
      </c>
    </row>
    <row r="34" spans="1:20" ht="15.5" x14ac:dyDescent="0.35">
      <c r="A34" s="4" t="s">
        <v>279</v>
      </c>
      <c r="B34" s="4">
        <v>0</v>
      </c>
      <c r="C34" s="4" t="s">
        <v>119</v>
      </c>
      <c r="D34" s="4" t="s">
        <v>178</v>
      </c>
      <c r="E34" s="4" t="s">
        <v>237</v>
      </c>
      <c r="F34" s="4">
        <v>0.50862254384288996</v>
      </c>
      <c r="G34" s="4">
        <v>22.646610602816622</v>
      </c>
      <c r="H34" s="4">
        <v>21.669945168449722</v>
      </c>
      <c r="I34" s="4">
        <v>0.32390413500521714</v>
      </c>
      <c r="J34" s="4">
        <v>12.748418439278508</v>
      </c>
      <c r="K34" s="4">
        <v>10.060969206894789</v>
      </c>
      <c r="L34" s="4">
        <v>0.1847184088376729</v>
      </c>
      <c r="M34" s="4">
        <v>9.8981921635381163</v>
      </c>
      <c r="N34" s="4">
        <v>11.608975961554931</v>
      </c>
      <c r="O34" s="4">
        <v>1.3938638370731206E-2</v>
      </c>
      <c r="P34" s="4">
        <v>1.3344664224313869</v>
      </c>
      <c r="Q34" s="4">
        <v>0.98578985431436317</v>
      </c>
      <c r="R34" s="4">
        <v>0</v>
      </c>
      <c r="S34" s="4">
        <v>0.36234576964506598</v>
      </c>
      <c r="T34" s="4">
        <v>5.6341857437969285</v>
      </c>
    </row>
    <row r="35" spans="1:20" ht="15.5" x14ac:dyDescent="0.35">
      <c r="A35" s="4" t="s">
        <v>279</v>
      </c>
      <c r="B35" s="4">
        <v>0</v>
      </c>
      <c r="C35" s="4" t="s">
        <v>120</v>
      </c>
      <c r="D35" s="4" t="s">
        <v>179</v>
      </c>
      <c r="E35" s="4" t="s">
        <v>238</v>
      </c>
      <c r="F35" s="4">
        <v>0.46025343644464073</v>
      </c>
      <c r="G35" s="4">
        <v>20.875170798056747</v>
      </c>
      <c r="H35" s="4">
        <v>19.990238418682139</v>
      </c>
      <c r="I35" s="4">
        <v>0.29399399150541411</v>
      </c>
      <c r="J35" s="4">
        <v>11.79578168866092</v>
      </c>
      <c r="K35" s="4">
        <v>9.2993895415029257</v>
      </c>
      <c r="L35" s="4">
        <v>0.16625944493922659</v>
      </c>
      <c r="M35" s="4">
        <v>9.0793891093958248</v>
      </c>
      <c r="N35" s="4">
        <v>10.690848877179212</v>
      </c>
      <c r="O35" s="4">
        <v>1.2609238075496252E-2</v>
      </c>
      <c r="P35" s="4">
        <v>1.2199007969473237</v>
      </c>
      <c r="Q35" s="4">
        <v>0.90633103996173059</v>
      </c>
      <c r="R35" s="4">
        <v>0</v>
      </c>
      <c r="S35" s="4">
        <v>0.33400273276890802</v>
      </c>
      <c r="T35" s="4">
        <v>5.1974619888573566</v>
      </c>
    </row>
    <row r="36" spans="1:20" ht="15.5" x14ac:dyDescent="0.35">
      <c r="A36" s="4" t="s">
        <v>279</v>
      </c>
      <c r="B36" s="4">
        <v>0</v>
      </c>
      <c r="C36" s="4" t="s">
        <v>121</v>
      </c>
      <c r="D36" s="4" t="s">
        <v>180</v>
      </c>
      <c r="E36" s="4" t="s">
        <v>239</v>
      </c>
      <c r="F36" s="4">
        <v>0.41667341758093107</v>
      </c>
      <c r="G36" s="4">
        <v>19.246182846514749</v>
      </c>
      <c r="H36" s="4">
        <v>18.443872538700301</v>
      </c>
      <c r="I36" s="4">
        <v>0.26694629801734693</v>
      </c>
      <c r="J36" s="4">
        <v>10.915528734218123</v>
      </c>
      <c r="K36" s="4">
        <v>8.5964527781981417</v>
      </c>
      <c r="L36" s="4">
        <v>0.14972711956358414</v>
      </c>
      <c r="M36" s="4">
        <v>8.3306541122966262</v>
      </c>
      <c r="N36" s="4">
        <v>9.8474197605021629</v>
      </c>
      <c r="O36" s="4">
        <v>1.1411917699100268E-2</v>
      </c>
      <c r="P36" s="4">
        <v>1.1155193187077146</v>
      </c>
      <c r="Q36" s="4">
        <v>0.83347295258304421</v>
      </c>
      <c r="R36" s="4">
        <v>0</v>
      </c>
      <c r="S36" s="4">
        <v>0.30793892554423596</v>
      </c>
      <c r="T36" s="4">
        <v>4.7954068600620801</v>
      </c>
    </row>
    <row r="37" spans="1:20" ht="15.5" x14ac:dyDescent="0.35">
      <c r="A37" s="4" t="s">
        <v>279</v>
      </c>
      <c r="B37" s="4">
        <v>0</v>
      </c>
      <c r="C37" s="4" t="s">
        <v>122</v>
      </c>
      <c r="D37" s="4" t="s">
        <v>181</v>
      </c>
      <c r="E37" s="4" t="s">
        <v>240</v>
      </c>
      <c r="F37" s="4">
        <v>0.37739175071044406</v>
      </c>
      <c r="G37" s="4">
        <v>17.747774565356725</v>
      </c>
      <c r="H37" s="4">
        <v>17.01993172879282</v>
      </c>
      <c r="I37" s="4">
        <v>0.24247870097050256</v>
      </c>
      <c r="J37" s="4">
        <v>10.101993818574178</v>
      </c>
      <c r="K37" s="4">
        <v>7.9475312491644843</v>
      </c>
      <c r="L37" s="4">
        <v>0.13491304973994134</v>
      </c>
      <c r="M37" s="4">
        <v>7.6457807467825445</v>
      </c>
      <c r="N37" s="4">
        <v>9.0724004796283353</v>
      </c>
      <c r="O37" s="4">
        <v>1.0333084462955935E-2</v>
      </c>
      <c r="P37" s="4">
        <v>1.0203879229764294</v>
      </c>
      <c r="Q37" s="4">
        <v>0.76664841373410686</v>
      </c>
      <c r="R37" s="4">
        <v>0</v>
      </c>
      <c r="S37" s="4">
        <v>0.28396439304570759</v>
      </c>
      <c r="T37" s="4">
        <v>4.4251822494861326</v>
      </c>
    </row>
    <row r="38" spans="1:20" ht="15.5" x14ac:dyDescent="0.35">
      <c r="A38" s="4" t="s">
        <v>279</v>
      </c>
      <c r="B38" s="4">
        <v>0</v>
      </c>
      <c r="C38" s="4" t="s">
        <v>123</v>
      </c>
      <c r="D38" s="4" t="s">
        <v>182</v>
      </c>
      <c r="E38" s="4" t="s">
        <v>241</v>
      </c>
      <c r="F38" s="4">
        <v>0.34196991730652249</v>
      </c>
      <c r="G38" s="4">
        <v>16.369131906315975</v>
      </c>
      <c r="H38" s="4">
        <v>15.708455181312608</v>
      </c>
      <c r="I38" s="4">
        <v>0.2203376867504783</v>
      </c>
      <c r="J38" s="4">
        <v>9.3499916302279065</v>
      </c>
      <c r="K38" s="4">
        <v>7.3483876345724468</v>
      </c>
      <c r="L38" s="4">
        <v>0.12163223055604423</v>
      </c>
      <c r="M38" s="4">
        <v>7.0191402760880672</v>
      </c>
      <c r="N38" s="4">
        <v>8.360067546740158</v>
      </c>
      <c r="O38" s="4">
        <v>9.3605998747597202E-3</v>
      </c>
      <c r="P38" s="4">
        <v>0.9336616596820243</v>
      </c>
      <c r="Q38" s="4">
        <v>0.7053419480658728</v>
      </c>
      <c r="R38" s="4">
        <v>0</v>
      </c>
      <c r="S38" s="4">
        <v>0.26190611050105561</v>
      </c>
      <c r="T38" s="4">
        <v>4.0841983471412773</v>
      </c>
    </row>
    <row r="39" spans="1:20" ht="15.5" x14ac:dyDescent="0.35">
      <c r="A39" s="4" t="s">
        <v>279</v>
      </c>
      <c r="B39" s="4">
        <v>0</v>
      </c>
      <c r="C39" s="4" t="s">
        <v>124</v>
      </c>
      <c r="D39" s="4" t="s">
        <v>183</v>
      </c>
      <c r="E39" s="4" t="s">
        <v>242</v>
      </c>
      <c r="F39" s="4">
        <v>0.31001445154871771</v>
      </c>
      <c r="G39" s="4">
        <v>15.100350773361239</v>
      </c>
      <c r="H39" s="4">
        <v>14.500301761147007</v>
      </c>
      <c r="I39" s="4">
        <v>0.20029468207251552</v>
      </c>
      <c r="J39" s="4">
        <v>8.6547474797730182</v>
      </c>
      <c r="K39" s="4">
        <v>6.7951189628251463</v>
      </c>
      <c r="L39" s="4">
        <v>0.10971976947620217</v>
      </c>
      <c r="M39" s="4">
        <v>6.4456032935882206</v>
      </c>
      <c r="N39" s="4">
        <v>7.7051827983218626</v>
      </c>
      <c r="O39" s="4">
        <v>8.4835795022935884E-3</v>
      </c>
      <c r="P39" s="4">
        <v>0.85457277026459788</v>
      </c>
      <c r="Q39" s="4">
        <v>0.64908259458346063</v>
      </c>
      <c r="R39" s="4">
        <v>0</v>
      </c>
      <c r="S39" s="4">
        <v>0.24160561237377987</v>
      </c>
      <c r="T39" s="4">
        <v>3.7700784578982223</v>
      </c>
    </row>
    <row r="40" spans="1:20" ht="15.5" x14ac:dyDescent="0.35">
      <c r="A40" s="4" t="s">
        <v>279</v>
      </c>
      <c r="B40" s="4">
        <v>0</v>
      </c>
      <c r="C40" s="4" t="s">
        <v>125</v>
      </c>
      <c r="D40" s="4" t="s">
        <v>184</v>
      </c>
      <c r="E40" s="4" t="s">
        <v>243</v>
      </c>
      <c r="F40" s="4">
        <v>0.28117285977034412</v>
      </c>
      <c r="G40" s="4">
        <v>13.932374849170261</v>
      </c>
      <c r="H40" s="4">
        <v>13.387095814619544</v>
      </c>
      <c r="I40" s="4">
        <v>0.18214394901311226</v>
      </c>
      <c r="J40" s="4">
        <v>8.0118711999713348</v>
      </c>
      <c r="K40" s="4">
        <v>6.2841360890970606</v>
      </c>
      <c r="L40" s="4">
        <v>9.9028910757231858E-2</v>
      </c>
      <c r="M40" s="4">
        <v>5.9205036491989249</v>
      </c>
      <c r="N40" s="4">
        <v>7.1029597255224832</v>
      </c>
      <c r="O40" s="4">
        <v>7.6922782379831777E-3</v>
      </c>
      <c r="P40" s="4">
        <v>0.78242492333350944</v>
      </c>
      <c r="Q40" s="4">
        <v>0.59744075281061049</v>
      </c>
      <c r="R40" s="4">
        <v>0</v>
      </c>
      <c r="S40" s="4">
        <v>0.2229179975867242</v>
      </c>
      <c r="T40" s="4">
        <v>3.4806449118010812</v>
      </c>
    </row>
    <row r="41" spans="1:20" ht="15.5" x14ac:dyDescent="0.35">
      <c r="A41" s="4" t="s">
        <v>279</v>
      </c>
      <c r="B41" s="4">
        <v>0</v>
      </c>
      <c r="C41" s="4" t="s">
        <v>126</v>
      </c>
      <c r="D41" s="4" t="s">
        <v>185</v>
      </c>
      <c r="E41" s="4" t="s">
        <v>244</v>
      </c>
      <c r="F41" s="4">
        <v>0.2551300225436044</v>
      </c>
      <c r="G41" s="4">
        <v>12.856942713556105</v>
      </c>
      <c r="H41" s="4">
        <v>12.361181146745308</v>
      </c>
      <c r="I41" s="4">
        <v>0.16570072704009642</v>
      </c>
      <c r="J41" s="4">
        <v>7.4173357151612622</v>
      </c>
      <c r="K41" s="4">
        <v>5.8121465442316778</v>
      </c>
      <c r="L41" s="4">
        <v>8.9429295503508005E-2</v>
      </c>
      <c r="M41" s="4">
        <v>5.4396069983948419</v>
      </c>
      <c r="N41" s="4">
        <v>6.5490346025136308</v>
      </c>
      <c r="O41" s="4">
        <v>6.9779892030014719E-3</v>
      </c>
      <c r="P41" s="4">
        <v>0.71658813764772389</v>
      </c>
      <c r="Q41" s="4">
        <v>0.55002545921071611</v>
      </c>
      <c r="R41" s="4">
        <v>0</v>
      </c>
      <c r="S41" s="4">
        <v>0.2057110834168977</v>
      </c>
      <c r="T41" s="4">
        <v>3.2139070981537796</v>
      </c>
    </row>
    <row r="42" spans="1:20" ht="15.5" x14ac:dyDescent="0.35">
      <c r="A42" s="4" t="s">
        <v>279</v>
      </c>
      <c r="B42" s="4">
        <v>0</v>
      </c>
      <c r="C42" s="4" t="s">
        <v>127</v>
      </c>
      <c r="D42" s="4" t="s">
        <v>186</v>
      </c>
      <c r="E42" s="4" t="s">
        <v>245</v>
      </c>
      <c r="F42" s="4">
        <v>0.23160369509780138</v>
      </c>
      <c r="G42" s="4">
        <v>11.866499114502526</v>
      </c>
      <c r="H42" s="4">
        <v>11.415541369181897</v>
      </c>
      <c r="I42" s="4">
        <v>0.15079878204809394</v>
      </c>
      <c r="J42" s="4">
        <v>6.8674366697232676</v>
      </c>
      <c r="K42" s="4">
        <v>5.3761221192007724</v>
      </c>
      <c r="L42" s="4">
        <v>8.0804913049707411E-2</v>
      </c>
      <c r="M42" s="4">
        <v>4.9990624447792582</v>
      </c>
      <c r="N42" s="4">
        <v>6.0394192499811234</v>
      </c>
      <c r="O42" s="4">
        <v>6.3329181650246874E-3</v>
      </c>
      <c r="P42" s="4">
        <v>0.65649131987705234</v>
      </c>
      <c r="Q42" s="4">
        <v>0.50648006393650835</v>
      </c>
      <c r="R42" s="4">
        <v>0</v>
      </c>
      <c r="S42" s="4">
        <v>0.18986398583204039</v>
      </c>
      <c r="T42" s="4">
        <v>2.9680407559872939</v>
      </c>
    </row>
    <row r="43" spans="1:20" ht="15.5" x14ac:dyDescent="0.35">
      <c r="A43" s="4" t="s">
        <v>279</v>
      </c>
      <c r="B43" s="4">
        <v>0</v>
      </c>
      <c r="C43" s="4" t="s">
        <v>128</v>
      </c>
      <c r="D43" s="4" t="s">
        <v>187</v>
      </c>
      <c r="E43" s="4" t="s">
        <v>246</v>
      </c>
      <c r="F43" s="4">
        <v>0.2103410098968391</v>
      </c>
      <c r="G43" s="4">
        <v>10.954131117794329</v>
      </c>
      <c r="H43" s="4">
        <v>10.543743354206283</v>
      </c>
      <c r="I43" s="4">
        <v>0.13728852006961506</v>
      </c>
      <c r="J43" s="4">
        <v>6.3587644176534921</v>
      </c>
      <c r="K43" s="4">
        <v>4.973276368731419</v>
      </c>
      <c r="L43" s="4">
        <v>7.3052489827223982E-2</v>
      </c>
      <c r="M43" s="4">
        <v>4.5953667001408363</v>
      </c>
      <c r="N43" s="4">
        <v>5.570466985474865</v>
      </c>
      <c r="O43" s="4">
        <v>5.750085845189639E-3</v>
      </c>
      <c r="P43" s="4">
        <v>0.60161665280958354</v>
      </c>
      <c r="Q43" s="4">
        <v>0.46647908249080938</v>
      </c>
      <c r="R43" s="4">
        <v>0</v>
      </c>
      <c r="S43" s="4">
        <v>0.17526609788470923</v>
      </c>
      <c r="T43" s="4">
        <v>2.7413732720936332</v>
      </c>
    </row>
    <row r="44" spans="1:20" ht="15.5" x14ac:dyDescent="0.35">
      <c r="A44" s="4" t="s">
        <v>279</v>
      </c>
      <c r="B44" s="4">
        <v>0</v>
      </c>
      <c r="C44" s="4" t="s">
        <v>129</v>
      </c>
      <c r="D44" s="4" t="s">
        <v>188</v>
      </c>
      <c r="E44" s="4" t="s">
        <v>247</v>
      </c>
      <c r="F44" s="4">
        <v>0.19111535278954767</v>
      </c>
      <c r="G44" s="4">
        <v>10.113510377199878</v>
      </c>
      <c r="H44" s="4">
        <v>9.7398861124861078</v>
      </c>
      <c r="I44" s="4">
        <v>0.12503529251426213</v>
      </c>
      <c r="J44" s="4">
        <v>5.8881787459783848</v>
      </c>
      <c r="K44" s="4">
        <v>4.6010442358370316</v>
      </c>
      <c r="L44" s="4">
        <v>6.608006027528554E-2</v>
      </c>
      <c r="M44" s="4">
        <v>4.2253316312214908</v>
      </c>
      <c r="N44" s="4">
        <v>5.1388418766490771</v>
      </c>
      <c r="O44" s="4">
        <v>5.2232407475908101E-3</v>
      </c>
      <c r="P44" s="4">
        <v>0.55149451360633328</v>
      </c>
      <c r="Q44" s="4">
        <v>0.42972535167872972</v>
      </c>
      <c r="R44" s="4">
        <v>0</v>
      </c>
      <c r="S44" s="4">
        <v>0.16181616603519802</v>
      </c>
      <c r="T44" s="4">
        <v>2.5323703892463882</v>
      </c>
    </row>
    <row r="45" spans="1:20" ht="15.5" x14ac:dyDescent="0.35">
      <c r="A45" s="4" t="s">
        <v>279</v>
      </c>
      <c r="B45" s="4">
        <v>0</v>
      </c>
      <c r="C45" s="4" t="s">
        <v>130</v>
      </c>
      <c r="D45" s="4" t="s">
        <v>189</v>
      </c>
      <c r="E45" s="4" t="s">
        <v>248</v>
      </c>
      <c r="F45" s="4">
        <v>0.17372357367885413</v>
      </c>
      <c r="G45" s="4">
        <v>9.3388409335107827</v>
      </c>
      <c r="H45" s="4">
        <v>8.9985545349086209</v>
      </c>
      <c r="I45" s="4">
        <v>0.11391787417173978</v>
      </c>
      <c r="J45" s="4">
        <v>5.4527860398355488</v>
      </c>
      <c r="K45" s="4">
        <v>4.2570635748158985</v>
      </c>
      <c r="L45" s="4">
        <v>5.9805699507114334E-2</v>
      </c>
      <c r="M45" s="4">
        <v>3.8860548936752344</v>
      </c>
      <c r="N45" s="4">
        <v>4.7414909600927242</v>
      </c>
      <c r="O45" s="4">
        <v>4.7467813974021852E-3</v>
      </c>
      <c r="P45" s="4">
        <v>0.50569887661121571</v>
      </c>
      <c r="Q45" s="4">
        <v>0.39594745949575139</v>
      </c>
      <c r="R45" s="4">
        <v>0</v>
      </c>
      <c r="S45" s="4">
        <v>0.14942145493617254</v>
      </c>
      <c r="T45" s="4">
        <v>2.339624179076242</v>
      </c>
    </row>
    <row r="46" spans="1:20" ht="15.5" x14ac:dyDescent="0.35">
      <c r="A46" s="4" t="s">
        <v>279</v>
      </c>
      <c r="B46" s="4">
        <v>0</v>
      </c>
      <c r="C46" s="4" t="s">
        <v>131</v>
      </c>
      <c r="D46" s="4" t="s">
        <v>190</v>
      </c>
      <c r="E46" s="4" t="s">
        <v>249</v>
      </c>
      <c r="F46" s="4">
        <v>0.15798349641693313</v>
      </c>
      <c r="G46" s="4">
        <v>8.6248119951315552</v>
      </c>
      <c r="H46" s="4">
        <v>8.3147774878176133</v>
      </c>
      <c r="I46" s="4">
        <v>0.10382709683537486</v>
      </c>
      <c r="J46" s="4">
        <v>5.0499186246733787</v>
      </c>
      <c r="K46" s="4">
        <v>3.9391583702495123</v>
      </c>
      <c r="L46" s="4">
        <v>5.4156399581558205E-2</v>
      </c>
      <c r="M46" s="4">
        <v>3.574893370458176</v>
      </c>
      <c r="N46" s="4">
        <v>4.3756191175681041</v>
      </c>
      <c r="O46" s="4">
        <v>4.3156869834658782E-3</v>
      </c>
      <c r="P46" s="4">
        <v>0.46384315748652655</v>
      </c>
      <c r="Q46" s="4">
        <v>0.36489742112218948</v>
      </c>
      <c r="R46" s="4">
        <v>0</v>
      </c>
      <c r="S46" s="4">
        <v>0.13799699192210488</v>
      </c>
      <c r="T46" s="4">
        <v>2.1618421468325804</v>
      </c>
    </row>
    <row r="47" spans="1:20" ht="15.5" x14ac:dyDescent="0.35">
      <c r="A47" s="4" t="s">
        <v>279</v>
      </c>
      <c r="B47" s="4">
        <v>0</v>
      </c>
      <c r="C47" s="4" t="s">
        <v>132</v>
      </c>
      <c r="D47" s="4" t="s">
        <v>191</v>
      </c>
      <c r="E47" s="4" t="s">
        <v>250</v>
      </c>
      <c r="F47" s="4">
        <v>0.14373169615570261</v>
      </c>
      <c r="G47" s="4">
        <v>7.9665552019239252</v>
      </c>
      <c r="H47" s="4">
        <v>7.6839898073257329</v>
      </c>
      <c r="I47" s="4">
        <v>9.4664622964594852E-2</v>
      </c>
      <c r="J47" s="4">
        <v>4.6771160498846189</v>
      </c>
      <c r="K47" s="4">
        <v>3.6453234730274322</v>
      </c>
      <c r="L47" s="4">
        <v>4.9067073191107792E-2</v>
      </c>
      <c r="M47" s="4">
        <v>3.2894391520393076</v>
      </c>
      <c r="N47" s="4">
        <v>4.0386663342983029</v>
      </c>
      <c r="O47" s="4">
        <v>3.9254555034287722E-3</v>
      </c>
      <c r="P47" s="4">
        <v>0.4255764582444887</v>
      </c>
      <c r="Q47" s="4">
        <v>0.33634857603100193</v>
      </c>
      <c r="R47" s="4">
        <v>0</v>
      </c>
      <c r="S47" s="4">
        <v>0.12746488323078281</v>
      </c>
      <c r="T47" s="4">
        <v>1.9978373499046911</v>
      </c>
    </row>
    <row r="48" spans="1:20" ht="15.5" x14ac:dyDescent="0.35">
      <c r="A48" s="4" t="s">
        <v>279</v>
      </c>
      <c r="B48" s="4">
        <v>0</v>
      </c>
      <c r="C48" s="4" t="s">
        <v>133</v>
      </c>
      <c r="D48" s="4" t="s">
        <v>192</v>
      </c>
      <c r="E48" s="4" t="s">
        <v>251</v>
      </c>
      <c r="F48" s="4">
        <v>0.13082151560567523</v>
      </c>
      <c r="G48" s="4">
        <v>7.3596059211804734</v>
      </c>
      <c r="H48" s="4">
        <v>7.1019977896975997</v>
      </c>
      <c r="I48" s="4">
        <v>8.6341845258536526E-2</v>
      </c>
      <c r="J48" s="4">
        <v>4.3321081047637655</v>
      </c>
      <c r="K48" s="4">
        <v>3.3737106956745921</v>
      </c>
      <c r="L48" s="4">
        <v>4.4479670347138671E-2</v>
      </c>
      <c r="M48" s="4">
        <v>3.0274978164167079</v>
      </c>
      <c r="N48" s="4">
        <v>3.7282870940230071</v>
      </c>
      <c r="O48" s="4">
        <v>3.5720486026656279E-3</v>
      </c>
      <c r="P48" s="4">
        <v>0.39058017568172915</v>
      </c>
      <c r="Q48" s="4">
        <v>0.31009368383292979</v>
      </c>
      <c r="R48" s="4">
        <v>0</v>
      </c>
      <c r="S48" s="4">
        <v>0.11775369473888758</v>
      </c>
      <c r="T48" s="4">
        <v>1.8465194253213757</v>
      </c>
    </row>
    <row r="49" spans="1:20" ht="15.5" x14ac:dyDescent="0.35">
      <c r="A49" s="4" t="s">
        <v>279</v>
      </c>
      <c r="B49" s="4">
        <v>0</v>
      </c>
      <c r="C49" s="4" t="s">
        <v>134</v>
      </c>
      <c r="D49" s="4" t="s">
        <v>193</v>
      </c>
      <c r="E49" s="4" t="s">
        <v>252</v>
      </c>
      <c r="F49" s="4">
        <v>0.11912129459184916</v>
      </c>
      <c r="G49" s="4">
        <v>6.7998681689818117</v>
      </c>
      <c r="H49" s="4">
        <v>6.564947820560584</v>
      </c>
      <c r="I49" s="4">
        <v>7.8778899356724885E-2</v>
      </c>
      <c r="J49" s="4">
        <v>4.0127993817506136</v>
      </c>
      <c r="K49" s="4">
        <v>3.1226161280185813</v>
      </c>
      <c r="L49" s="4">
        <v>4.0342395235124263E-2</v>
      </c>
      <c r="M49" s="4">
        <v>2.7870687872311968</v>
      </c>
      <c r="N49" s="4">
        <v>3.4423316925420013</v>
      </c>
      <c r="O49" s="4">
        <v>3.2518423827317439E-3</v>
      </c>
      <c r="P49" s="4">
        <v>0.35856493867512507</v>
      </c>
      <c r="Q49" s="4">
        <v>0.28594319884929043</v>
      </c>
      <c r="R49" s="4">
        <v>0</v>
      </c>
      <c r="S49" s="4">
        <v>0.10879789070370897</v>
      </c>
      <c r="T49" s="4">
        <v>1.7068864333457514</v>
      </c>
    </row>
    <row r="50" spans="1:20" ht="15.5" x14ac:dyDescent="0.35">
      <c r="A50" s="4" t="s">
        <v>279</v>
      </c>
      <c r="B50" s="4">
        <v>0</v>
      </c>
      <c r="C50" s="4" t="s">
        <v>135</v>
      </c>
      <c r="D50" s="4" t="s">
        <v>194</v>
      </c>
      <c r="E50" s="4" t="s">
        <v>253</v>
      </c>
      <c r="F50" s="4">
        <v>0.10851278995928063</v>
      </c>
      <c r="G50" s="4">
        <v>6.283582791388211</v>
      </c>
      <c r="H50" s="4">
        <v>6.0692978262556885</v>
      </c>
      <c r="I50" s="4">
        <v>7.1903778118812142E-2</v>
      </c>
      <c r="J50" s="4">
        <v>3.717255223537721</v>
      </c>
      <c r="K50" s="4">
        <v>2.8904685506991181</v>
      </c>
      <c r="L50" s="4">
        <v>3.6609011840468442E-2</v>
      </c>
      <c r="M50" s="4">
        <v>2.5663275678504891</v>
      </c>
      <c r="N50" s="4">
        <v>3.178829275556569</v>
      </c>
      <c r="O50" s="4">
        <v>2.961583531510235E-3</v>
      </c>
      <c r="P50" s="4">
        <v>0.32926784268686016</v>
      </c>
      <c r="Q50" s="4">
        <v>0.26372370552936986</v>
      </c>
      <c r="R50" s="4">
        <v>0</v>
      </c>
      <c r="S50" s="4">
        <v>0.10053732466221135</v>
      </c>
      <c r="T50" s="4">
        <v>1.5780174348264786</v>
      </c>
    </row>
    <row r="51" spans="1:20" ht="15.5" x14ac:dyDescent="0.35">
      <c r="A51" s="4" t="s">
        <v>279</v>
      </c>
      <c r="B51" s="4">
        <v>0</v>
      </c>
      <c r="C51" s="4" t="s">
        <v>136</v>
      </c>
      <c r="D51" s="4" t="s">
        <v>195</v>
      </c>
      <c r="E51" s="4" t="s">
        <v>254</v>
      </c>
      <c r="F51" s="4">
        <v>9.8889765291016687E-2</v>
      </c>
      <c r="G51" s="4">
        <v>5.8072985777532438</v>
      </c>
      <c r="H51" s="4">
        <v>5.6117912664503811</v>
      </c>
      <c r="I51" s="4">
        <v>6.5651537067575955E-2</v>
      </c>
      <c r="J51" s="4">
        <v>3.4436889098896692</v>
      </c>
      <c r="K51" s="4">
        <v>2.6758188384183641</v>
      </c>
      <c r="L51" s="4">
        <v>3.3238228223440747E-2</v>
      </c>
      <c r="M51" s="4">
        <v>2.3636096678635727</v>
      </c>
      <c r="N51" s="4">
        <v>2.935972428032017</v>
      </c>
      <c r="O51" s="4">
        <v>2.6983501961506231E-3</v>
      </c>
      <c r="P51" s="4">
        <v>0.30244995260075991</v>
      </c>
      <c r="Q51" s="4">
        <v>0.24327649873293505</v>
      </c>
      <c r="R51" s="4">
        <v>0</v>
      </c>
      <c r="S51" s="4">
        <v>9.2916777244051896E-2</v>
      </c>
      <c r="T51" s="4">
        <v>1.4590657292770992</v>
      </c>
    </row>
    <row r="52" spans="1:20" ht="15.5" x14ac:dyDescent="0.35">
      <c r="A52" s="4" t="s">
        <v>279</v>
      </c>
      <c r="B52" s="4">
        <v>0</v>
      </c>
      <c r="C52" s="4" t="s">
        <v>137</v>
      </c>
      <c r="D52" s="4" t="s">
        <v>196</v>
      </c>
      <c r="E52" s="4" t="s">
        <v>255</v>
      </c>
      <c r="F52" s="4">
        <v>9.0156732075745857E-2</v>
      </c>
      <c r="G52" s="4">
        <v>5.3678460128979424</v>
      </c>
      <c r="H52" s="4">
        <v>5.1894334186697666</v>
      </c>
      <c r="I52" s="4">
        <v>5.9963581612772501E-2</v>
      </c>
      <c r="J52" s="4">
        <v>3.1904499570960909</v>
      </c>
      <c r="K52" s="4">
        <v>2.4773302573862872</v>
      </c>
      <c r="L52" s="4">
        <v>3.0193150462973391E-2</v>
      </c>
      <c r="M52" s="4">
        <v>2.1773960558018515</v>
      </c>
      <c r="N52" s="4">
        <v>2.7121031612834798</v>
      </c>
      <c r="O52" s="4">
        <v>2.4595170819311698E-3</v>
      </c>
      <c r="P52" s="4">
        <v>0.27789404763642367</v>
      </c>
      <c r="Q52" s="4">
        <v>0.22445629459726812</v>
      </c>
      <c r="R52" s="4">
        <v>0</v>
      </c>
      <c r="S52" s="4">
        <v>8.5885536206367089E-2</v>
      </c>
      <c r="T52" s="4">
        <v>1.3492526888541392</v>
      </c>
    </row>
    <row r="53" spans="1:20" ht="15.5" x14ac:dyDescent="0.35">
      <c r="A53" s="4" t="s">
        <v>279</v>
      </c>
      <c r="B53" s="4">
        <v>0</v>
      </c>
      <c r="C53" s="4" t="s">
        <v>138</v>
      </c>
      <c r="D53" s="4" t="s">
        <v>197</v>
      </c>
      <c r="E53" s="4" t="s">
        <v>256</v>
      </c>
      <c r="F53" s="4">
        <v>8.2227825920435746E-2</v>
      </c>
      <c r="G53" s="4">
        <v>4.962313406030388</v>
      </c>
      <c r="H53" s="4">
        <v>4.7994697331205467</v>
      </c>
      <c r="I53" s="4">
        <v>5.4787027613767247E-2</v>
      </c>
      <c r="J53" s="4">
        <v>2.9560134180304618</v>
      </c>
      <c r="K53" s="4">
        <v>2.2937695723464158</v>
      </c>
      <c r="L53" s="4">
        <v>2.7440798306668502E-2</v>
      </c>
      <c r="M53" s="4">
        <v>2.0062999879999266</v>
      </c>
      <c r="N53" s="4">
        <v>2.50570016077413</v>
      </c>
      <c r="O53" s="4">
        <v>2.2427243158988437E-3</v>
      </c>
      <c r="P53" s="4">
        <v>0.25540258454185877</v>
      </c>
      <c r="Q53" s="4">
        <v>0.20713005922097369</v>
      </c>
      <c r="R53" s="4">
        <v>0</v>
      </c>
      <c r="S53" s="4">
        <v>7.9397014496486201E-2</v>
      </c>
      <c r="T53" s="4">
        <v>1.2478621306113418</v>
      </c>
    </row>
    <row r="54" spans="1:20" ht="15.5" x14ac:dyDescent="0.35">
      <c r="A54" s="4" t="s">
        <v>279</v>
      </c>
      <c r="B54" s="4">
        <v>0</v>
      </c>
      <c r="C54" s="4" t="s">
        <v>139</v>
      </c>
      <c r="D54" s="4" t="s">
        <v>198</v>
      </c>
      <c r="E54" s="4" t="s">
        <v>257</v>
      </c>
      <c r="F54" s="4">
        <v>7.5025803162623583E-2</v>
      </c>
      <c r="G54" s="4">
        <v>4.5880251622931381</v>
      </c>
      <c r="H54" s="4">
        <v>4.4393660605186778</v>
      </c>
      <c r="I54" s="4">
        <v>5.0074127692268405E-2</v>
      </c>
      <c r="J54" s="4">
        <v>2.7389700839960951</v>
      </c>
      <c r="K54" s="4">
        <v>2.1239988880754743</v>
      </c>
      <c r="L54" s="4">
        <v>2.4951675470355168E-2</v>
      </c>
      <c r="M54" s="4">
        <v>1.8490550782970432</v>
      </c>
      <c r="N54" s="4">
        <v>2.3153671724432034</v>
      </c>
      <c r="O54" s="4">
        <v>2.0458496641070894E-3</v>
      </c>
      <c r="P54" s="4">
        <v>0.23479585753931673</v>
      </c>
      <c r="Q54" s="4">
        <v>0.1911759437419642</v>
      </c>
      <c r="R54" s="4">
        <v>0</v>
      </c>
      <c r="S54" s="4">
        <v>7.3408402596690223E-2</v>
      </c>
      <c r="T54" s="4">
        <v>1.1542351757348563</v>
      </c>
    </row>
    <row r="55" spans="1:20" ht="15.5" x14ac:dyDescent="0.35">
      <c r="A55" s="4" t="s">
        <v>279</v>
      </c>
      <c r="B55" s="4">
        <v>0</v>
      </c>
      <c r="C55" s="4" t="s">
        <v>140</v>
      </c>
      <c r="D55" s="4" t="s">
        <v>199</v>
      </c>
      <c r="E55" s="4" t="s">
        <v>258</v>
      </c>
      <c r="F55" s="4">
        <v>6.8481144815430259E-2</v>
      </c>
      <c r="G55" s="4">
        <v>4.242521987871978</v>
      </c>
      <c r="H55" s="4">
        <v>4.1067905769893898</v>
      </c>
      <c r="I55" s="4">
        <v>4.578175647926009E-2</v>
      </c>
      <c r="J55" s="4">
        <v>2.538017501094878</v>
      </c>
      <c r="K55" s="4">
        <v>1.9669681585196117</v>
      </c>
      <c r="L55" s="4">
        <v>2.2699388336170152E-2</v>
      </c>
      <c r="M55" s="4">
        <v>1.7045044867770984</v>
      </c>
      <c r="N55" s="4">
        <v>2.1398224184697789</v>
      </c>
      <c r="O55" s="4">
        <v>1.8669837360127371E-3</v>
      </c>
      <c r="P55" s="4">
        <v>0.21591033559063841</v>
      </c>
      <c r="Q55" s="4">
        <v>0.17648231558196531</v>
      </c>
      <c r="R55" s="4">
        <v>0</v>
      </c>
      <c r="S55" s="4">
        <v>6.788035180595163E-2</v>
      </c>
      <c r="T55" s="4">
        <v>1.0677655500172416</v>
      </c>
    </row>
    <row r="56" spans="1:20" ht="15.5" x14ac:dyDescent="0.35">
      <c r="A56" s="4" t="s">
        <v>279</v>
      </c>
      <c r="B56" s="4">
        <v>0</v>
      </c>
      <c r="C56" s="4" t="s">
        <v>141</v>
      </c>
      <c r="D56" s="4" t="s">
        <v>200</v>
      </c>
      <c r="E56" s="4" t="s">
        <v>259</v>
      </c>
      <c r="F56" s="4">
        <v>6.2531256192404711E-2</v>
      </c>
      <c r="G56" s="4">
        <v>3.9235428419335321</v>
      </c>
      <c r="H56" s="4">
        <v>3.7995972488550884</v>
      </c>
      <c r="I56" s="4">
        <v>4.1870948678637561E-2</v>
      </c>
      <c r="J56" s="4">
        <v>2.351951723934556</v>
      </c>
      <c r="K56" s="4">
        <v>1.8217083039257662</v>
      </c>
      <c r="L56" s="4">
        <v>2.0660307513767139E-2</v>
      </c>
      <c r="M56" s="4">
        <v>1.5715911179989759</v>
      </c>
      <c r="N56" s="4">
        <v>1.9778889449293224</v>
      </c>
      <c r="O56" s="4">
        <v>1.7044078496058917E-3</v>
      </c>
      <c r="P56" s="4">
        <v>0.19859715946094839</v>
      </c>
      <c r="Q56" s="4">
        <v>0.16294687669094246</v>
      </c>
      <c r="R56" s="4">
        <v>0</v>
      </c>
      <c r="S56" s="4">
        <v>6.2776685470936525E-2</v>
      </c>
      <c r="T56" s="4">
        <v>0.98789528470232291</v>
      </c>
    </row>
    <row r="57" spans="1:20" ht="15.5" x14ac:dyDescent="0.35">
      <c r="A57" s="4" t="s">
        <v>279</v>
      </c>
      <c r="B57" s="4">
        <v>0</v>
      </c>
      <c r="C57" s="4" t="s">
        <v>142</v>
      </c>
      <c r="D57" s="4" t="s">
        <v>201</v>
      </c>
      <c r="E57" s="4" t="s">
        <v>260</v>
      </c>
      <c r="F57" s="4">
        <v>5.7119751824549592E-2</v>
      </c>
      <c r="G57" s="4">
        <v>3.6290084685166355</v>
      </c>
      <c r="H57" s="4">
        <v>3.5158106965934302</v>
      </c>
      <c r="I57" s="4">
        <v>3.8306484460184184E-2</v>
      </c>
      <c r="J57" s="4">
        <v>2.1796597382688039</v>
      </c>
      <c r="K57" s="4">
        <v>1.6873248825961606</v>
      </c>
      <c r="L57" s="4">
        <v>1.8813267364365394E-2</v>
      </c>
      <c r="M57" s="4">
        <v>1.4493487302478318</v>
      </c>
      <c r="N57" s="4">
        <v>1.8284858139972706</v>
      </c>
      <c r="O57" s="4">
        <v>1.5565742665920423E-3</v>
      </c>
      <c r="P57" s="4">
        <v>0.18272078280006393</v>
      </c>
      <c r="Q57" s="4">
        <v>0.15047586056703868</v>
      </c>
      <c r="R57" s="4">
        <v>0</v>
      </c>
      <c r="S57" s="4">
        <v>5.8064135496266177E-2</v>
      </c>
      <c r="T57" s="4">
        <v>0.91411078111429223</v>
      </c>
    </row>
    <row r="58" spans="1:20" ht="15.5" x14ac:dyDescent="0.35">
      <c r="A58" s="4" t="s">
        <v>279</v>
      </c>
      <c r="B58" s="4">
        <v>0</v>
      </c>
      <c r="C58" s="4" t="s">
        <v>143</v>
      </c>
      <c r="D58" s="4" t="s">
        <v>202</v>
      </c>
      <c r="E58" s="4" t="s">
        <v>261</v>
      </c>
      <c r="F58" s="4">
        <v>5.2195816412804685E-2</v>
      </c>
      <c r="G58" s="4">
        <v>3.3570063591231025</v>
      </c>
      <c r="H58" s="4">
        <v>3.2536123317292933</v>
      </c>
      <c r="I58" s="4">
        <v>3.5056517262251834E-2</v>
      </c>
      <c r="J58" s="4">
        <v>2.0201124918012896</v>
      </c>
      <c r="K58" s="4">
        <v>1.5629922693664084</v>
      </c>
      <c r="L58" s="4">
        <v>1.7139299150552859E-2</v>
      </c>
      <c r="M58" s="4">
        <v>1.3368938673218138</v>
      </c>
      <c r="N58" s="4">
        <v>1.6906200623628858</v>
      </c>
      <c r="O58" s="4">
        <v>1.422088538849429E-3</v>
      </c>
      <c r="P58" s="4">
        <v>0.16815774303896158</v>
      </c>
      <c r="Q58" s="4">
        <v>0.1389833006646003</v>
      </c>
      <c r="R58" s="4">
        <v>0</v>
      </c>
      <c r="S58" s="4">
        <v>5.3712101745969652E-2</v>
      </c>
      <c r="T58" s="4">
        <v>0.84593920624961649</v>
      </c>
    </row>
    <row r="59" spans="1:20" ht="15.5" x14ac:dyDescent="0.35">
      <c r="A59" s="4" t="s">
        <v>279</v>
      </c>
      <c r="B59" s="4">
        <v>0</v>
      </c>
      <c r="C59" s="4" t="s">
        <v>144</v>
      </c>
      <c r="D59" s="4" t="s">
        <v>203</v>
      </c>
      <c r="E59" s="4" t="s">
        <v>262</v>
      </c>
      <c r="F59" s="4">
        <v>4.7713633569224777E-2</v>
      </c>
      <c r="G59" s="4">
        <v>3.1057770123704858</v>
      </c>
      <c r="H59" s="4">
        <v>3.0113276531802016</v>
      </c>
      <c r="I59" s="4">
        <v>3.2092239595354059E-2</v>
      </c>
      <c r="J59" s="4">
        <v>1.8723584790270769</v>
      </c>
      <c r="K59" s="4">
        <v>1.4479482976958553</v>
      </c>
      <c r="L59" s="4">
        <v>1.5621393973870719E-2</v>
      </c>
      <c r="M59" s="4">
        <v>1.233418533343408</v>
      </c>
      <c r="N59" s="4">
        <v>1.5633793554843458</v>
      </c>
      <c r="O59" s="4">
        <v>1.299693735837133E-3</v>
      </c>
      <c r="P59" s="4">
        <v>0.15479554932497633</v>
      </c>
      <c r="Q59" s="4">
        <v>0.12839036354691188</v>
      </c>
      <c r="R59" s="4">
        <v>0</v>
      </c>
      <c r="S59" s="4">
        <v>4.9692432197927766E-2</v>
      </c>
      <c r="T59" s="4">
        <v>0.78294518982685235</v>
      </c>
    </row>
    <row r="60" spans="1:20" ht="15.5" x14ac:dyDescent="0.35">
      <c r="A60" s="4" t="s">
        <v>279</v>
      </c>
      <c r="B60" s="4">
        <v>0</v>
      </c>
      <c r="C60" s="4" t="s">
        <v>145</v>
      </c>
      <c r="D60" s="4" t="s">
        <v>204</v>
      </c>
      <c r="E60" s="4" t="s">
        <v>263</v>
      </c>
      <c r="F60" s="4">
        <v>1.9177196354653543E-2</v>
      </c>
      <c r="G60" s="4">
        <v>1.2589410115090989</v>
      </c>
      <c r="H60" s="4">
        <v>1.2210045222615071</v>
      </c>
      <c r="I60" s="4">
        <v>1.2911583921359831E-2</v>
      </c>
      <c r="J60" s="4">
        <v>0.7599425155813947</v>
      </c>
      <c r="K60" s="4">
        <v>0.58748277872923338</v>
      </c>
      <c r="L60" s="4">
        <v>6.2656124332937163E-3</v>
      </c>
      <c r="M60" s="4">
        <v>0.49899849592770396</v>
      </c>
      <c r="N60" s="4">
        <v>0.63352174353227364</v>
      </c>
      <c r="O60" s="4">
        <v>5.2229656231996241E-4</v>
      </c>
      <c r="P60" s="4">
        <v>6.2526065149282342E-2</v>
      </c>
      <c r="Q60" s="4">
        <v>5.1989136862180464E-2</v>
      </c>
      <c r="R60" s="4">
        <v>0</v>
      </c>
      <c r="S60" s="4">
        <v>2.014305618414558E-2</v>
      </c>
      <c r="T60" s="4">
        <v>0.31746117578799182</v>
      </c>
    </row>
  </sheetData>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4.5" x14ac:dyDescent="0.35"/>
  <cols>
    <col min="1" max="17" width="20" customWidth="1"/>
  </cols>
  <sheetData>
    <row r="1" spans="1:16" ht="31" x14ac:dyDescent="0.35">
      <c r="A1" s="3" t="s">
        <v>12</v>
      </c>
      <c r="B1" s="3" t="s">
        <v>71</v>
      </c>
      <c r="C1" s="3" t="s">
        <v>72</v>
      </c>
      <c r="D1" s="3" t="s">
        <v>73</v>
      </c>
      <c r="E1" s="3" t="s">
        <v>74</v>
      </c>
      <c r="F1" s="3" t="s">
        <v>75</v>
      </c>
      <c r="G1" s="3" t="s">
        <v>76</v>
      </c>
      <c r="H1" s="3" t="s">
        <v>77</v>
      </c>
      <c r="I1" s="3" t="s">
        <v>78</v>
      </c>
      <c r="J1" s="3" t="s">
        <v>79</v>
      </c>
      <c r="K1" s="3" t="s">
        <v>80</v>
      </c>
      <c r="L1" s="3" t="s">
        <v>81</v>
      </c>
      <c r="M1" s="3" t="s">
        <v>82</v>
      </c>
      <c r="N1" s="3" t="s">
        <v>83</v>
      </c>
      <c r="O1" s="3" t="s">
        <v>84</v>
      </c>
      <c r="P1" s="3" t="s">
        <v>85</v>
      </c>
    </row>
    <row r="2" spans="1:16" ht="15.5" x14ac:dyDescent="0.35">
      <c r="A2" s="4" t="s">
        <v>86</v>
      </c>
      <c r="B2" s="4">
        <v>3.777706285769917E-5</v>
      </c>
      <c r="C2" s="4">
        <v>183.89004490697261</v>
      </c>
      <c r="D2" s="4">
        <v>245.66797897428106</v>
      </c>
      <c r="E2" s="4">
        <v>2.4932861486081451E-5</v>
      </c>
      <c r="F2" s="4">
        <v>108.49512649511384</v>
      </c>
      <c r="G2" s="4">
        <v>117.9206299076549</v>
      </c>
      <c r="H2" s="4">
        <v>1.2844201371617715E-5</v>
      </c>
      <c r="I2" s="4">
        <v>75.394918411858768</v>
      </c>
      <c r="J2" s="4">
        <v>127.74734906662614</v>
      </c>
      <c r="K2" s="4">
        <v>1.1333118857309749E-6</v>
      </c>
      <c r="L2" s="4">
        <v>9.194502245348632</v>
      </c>
      <c r="M2" s="4">
        <v>9.8267191589712422</v>
      </c>
      <c r="N2" s="4">
        <v>0</v>
      </c>
      <c r="O2" s="4">
        <v>2.9422407185115618</v>
      </c>
      <c r="P2" s="4">
        <v>63.873674533313071</v>
      </c>
    </row>
    <row r="3" spans="1:16" ht="15.5" x14ac:dyDescent="0.35">
      <c r="A3" s="4" t="s">
        <v>264</v>
      </c>
      <c r="B3" s="4">
        <v>2.5374757267756154</v>
      </c>
      <c r="C3" s="4">
        <v>32.851825305328319</v>
      </c>
      <c r="D3" s="4">
        <v>45.03546503934583</v>
      </c>
      <c r="E3" s="4">
        <v>1.6747339796719063</v>
      </c>
      <c r="F3" s="4">
        <v>19.382576930143706</v>
      </c>
      <c r="G3" s="4">
        <v>21.617023218885997</v>
      </c>
      <c r="H3" s="4">
        <v>0.8627417471037091</v>
      </c>
      <c r="I3" s="4">
        <v>13.469248375184609</v>
      </c>
      <c r="J3" s="4">
        <v>23.418441820459833</v>
      </c>
      <c r="K3" s="4">
        <v>7.6124271803268459E-2</v>
      </c>
      <c r="L3" s="4">
        <v>1.6425912652664159</v>
      </c>
      <c r="M3" s="4">
        <v>1.8014186015738332</v>
      </c>
      <c r="N3" s="4">
        <v>0</v>
      </c>
      <c r="O3" s="4">
        <v>0.52562920488525311</v>
      </c>
      <c r="P3" s="4">
        <v>11.709220910229917</v>
      </c>
    </row>
    <row r="4" spans="1:16" ht="15.5" x14ac:dyDescent="0.35">
      <c r="A4" s="4" t="s">
        <v>23</v>
      </c>
      <c r="B4" s="4">
        <v>1.0957086904722322E-6</v>
      </c>
      <c r="C4" s="4">
        <v>15.636593815444137</v>
      </c>
      <c r="D4" s="4">
        <v>5.0160119659573663</v>
      </c>
      <c r="E4" s="4">
        <v>1.0957086904722322E-6</v>
      </c>
      <c r="F4" s="4">
        <v>15.011130062826371</v>
      </c>
      <c r="G4" s="4">
        <v>2.7588065812765517</v>
      </c>
      <c r="H4" s="4">
        <v>0</v>
      </c>
      <c r="I4" s="4">
        <v>0.62546375261776554</v>
      </c>
      <c r="J4" s="4">
        <v>2.2572053846808147</v>
      </c>
      <c r="K4" s="4">
        <v>0</v>
      </c>
      <c r="L4" s="4">
        <v>0.15636593815444139</v>
      </c>
      <c r="M4" s="4">
        <v>1.6051238291063572</v>
      </c>
      <c r="N4" s="4">
        <v>0</v>
      </c>
      <c r="O4" s="4">
        <v>0.25018550104710618</v>
      </c>
      <c r="P4" s="4">
        <v>1.3041631111489151</v>
      </c>
    </row>
    <row r="5" spans="1:16" ht="15.5" x14ac:dyDescent="0.35">
      <c r="A5" s="4" t="s">
        <v>265</v>
      </c>
      <c r="B5" s="4">
        <v>15.20489668295585</v>
      </c>
      <c r="C5" s="4">
        <v>145.4895789856125</v>
      </c>
      <c r="D5" s="4">
        <v>143.37358684782095</v>
      </c>
      <c r="E5" s="4">
        <v>10.035231810750862</v>
      </c>
      <c r="F5" s="4">
        <v>85.838851601511365</v>
      </c>
      <c r="G5" s="4">
        <v>68.819321686954055</v>
      </c>
      <c r="H5" s="4">
        <v>5.1696648722049883</v>
      </c>
      <c r="I5" s="4">
        <v>59.650727384101117</v>
      </c>
      <c r="J5" s="4">
        <v>74.554265160866905</v>
      </c>
      <c r="K5" s="4">
        <v>0.45614690048867546</v>
      </c>
      <c r="L5" s="4">
        <v>7.274478949280625</v>
      </c>
      <c r="M5" s="4">
        <v>5.7349434739128382</v>
      </c>
      <c r="N5" s="4">
        <v>0</v>
      </c>
      <c r="O5" s="4">
        <v>2.3278332637697998</v>
      </c>
      <c r="P5" s="4">
        <v>37.277132580433452</v>
      </c>
    </row>
    <row r="6" spans="1:16" ht="15.5" x14ac:dyDescent="0.35">
      <c r="A6" s="4" t="s">
        <v>24</v>
      </c>
      <c r="B6" s="4">
        <v>6.0241780873909363</v>
      </c>
      <c r="C6" s="4">
        <v>296.91383986651607</v>
      </c>
      <c r="D6" s="4">
        <v>214.52296655103532</v>
      </c>
      <c r="E6" s="4">
        <v>4.6988589081649303</v>
      </c>
      <c r="F6" s="4">
        <v>264.2533174811993</v>
      </c>
      <c r="G6" s="4">
        <v>130.85900959613156</v>
      </c>
      <c r="H6" s="4">
        <v>1.325319179226006</v>
      </c>
      <c r="I6" s="4">
        <v>32.660522385316767</v>
      </c>
      <c r="J6" s="4">
        <v>83.663956954903767</v>
      </c>
      <c r="K6" s="4">
        <v>0.12048356174781873</v>
      </c>
      <c r="L6" s="4">
        <v>0</v>
      </c>
      <c r="M6" s="4">
        <v>8.5809186620414142</v>
      </c>
      <c r="N6" s="4">
        <v>0</v>
      </c>
      <c r="O6" s="4">
        <v>4.7506214378642575</v>
      </c>
      <c r="P6" s="4">
        <v>55.775971303269188</v>
      </c>
    </row>
    <row r="7" spans="1:16" ht="15.5" x14ac:dyDescent="0.35">
      <c r="A7" s="4" t="s">
        <v>266</v>
      </c>
      <c r="B7" s="4">
        <v>6.5450653307728469E-6</v>
      </c>
      <c r="C7" s="4">
        <v>63.832975210152519</v>
      </c>
      <c r="D7" s="4">
        <v>49.890711444612975</v>
      </c>
      <c r="E7" s="4">
        <v>4.3197431183100795E-6</v>
      </c>
      <c r="F7" s="4">
        <v>37.661455373989988</v>
      </c>
      <c r="G7" s="4">
        <v>23.947541493414228</v>
      </c>
      <c r="H7" s="4">
        <v>2.2253222124627678E-6</v>
      </c>
      <c r="I7" s="4">
        <v>26.171519836162531</v>
      </c>
      <c r="J7" s="4">
        <v>25.943169951198747</v>
      </c>
      <c r="K7" s="4">
        <v>1.9635195992318539E-7</v>
      </c>
      <c r="L7" s="4">
        <v>3.191648760507626</v>
      </c>
      <c r="M7" s="4">
        <v>1.9956284577845191</v>
      </c>
      <c r="N7" s="4">
        <v>0</v>
      </c>
      <c r="O7" s="4">
        <v>1.0213276033624403</v>
      </c>
      <c r="P7" s="4">
        <v>12.971584975599374</v>
      </c>
    </row>
    <row r="8" spans="1:16" ht="15.5" x14ac:dyDescent="0.35">
      <c r="A8" s="4" t="s">
        <v>267</v>
      </c>
      <c r="B8" s="4">
        <v>0.66318856277287819</v>
      </c>
      <c r="C8" s="4">
        <v>125.96573669249562</v>
      </c>
      <c r="D8" s="4">
        <v>139.89976819762506</v>
      </c>
      <c r="E8" s="4">
        <v>0.43770445143009962</v>
      </c>
      <c r="F8" s="4">
        <v>74.319784648572409</v>
      </c>
      <c r="G8" s="4">
        <v>67.151888734860023</v>
      </c>
      <c r="H8" s="4">
        <v>0.22548411134277857</v>
      </c>
      <c r="I8" s="4">
        <v>51.645952043923202</v>
      </c>
      <c r="J8" s="4">
        <v>72.747879462765042</v>
      </c>
      <c r="K8" s="4">
        <v>1.9895656883186345E-2</v>
      </c>
      <c r="L8" s="4">
        <v>6.2982868346247818</v>
      </c>
      <c r="M8" s="4">
        <v>5.5959907279050025</v>
      </c>
      <c r="N8" s="4">
        <v>0</v>
      </c>
      <c r="O8" s="4">
        <v>2.0154517870799302</v>
      </c>
      <c r="P8" s="4">
        <v>36.373939731382521</v>
      </c>
    </row>
    <row r="9" spans="1:16" ht="15.5" x14ac:dyDescent="0.35">
      <c r="A9" s="4" t="s">
        <v>268</v>
      </c>
      <c r="B9" s="4">
        <v>4.8667560904837266E-2</v>
      </c>
      <c r="C9" s="4">
        <v>114.41674724443631</v>
      </c>
      <c r="D9" s="4">
        <v>102.10602964858505</v>
      </c>
      <c r="E9" s="4">
        <v>3.21205901971926E-2</v>
      </c>
      <c r="F9" s="4">
        <v>67.505880874217411</v>
      </c>
      <c r="G9" s="4">
        <v>49.010894231320819</v>
      </c>
      <c r="H9" s="4">
        <v>1.654697070764467E-2</v>
      </c>
      <c r="I9" s="4">
        <v>46.910866370218884</v>
      </c>
      <c r="J9" s="4">
        <v>53.095135417264224</v>
      </c>
      <c r="K9" s="4">
        <v>1.4600268271451179E-3</v>
      </c>
      <c r="L9" s="4">
        <v>5.7208373622218156</v>
      </c>
      <c r="M9" s="4">
        <v>4.0842411859434016</v>
      </c>
      <c r="N9" s="4">
        <v>0</v>
      </c>
      <c r="O9" s="4">
        <v>1.8306679559109809</v>
      </c>
      <c r="P9" s="4">
        <v>26.547567708632112</v>
      </c>
    </row>
    <row r="10" spans="1:16" ht="15.5" x14ac:dyDescent="0.35">
      <c r="A10" s="4" t="s">
        <v>269</v>
      </c>
      <c r="B10" s="4">
        <v>9.3064239979986835E-2</v>
      </c>
      <c r="C10" s="4">
        <v>34.349404732705061</v>
      </c>
      <c r="D10" s="4">
        <v>68.982895141641194</v>
      </c>
      <c r="E10" s="4">
        <v>6.1422398386791317E-2</v>
      </c>
      <c r="F10" s="4">
        <v>20.266148792295986</v>
      </c>
      <c r="G10" s="4">
        <v>33.111789667987772</v>
      </c>
      <c r="H10" s="4">
        <v>3.1641841593195524E-2</v>
      </c>
      <c r="I10" s="4">
        <v>14.083255940409076</v>
      </c>
      <c r="J10" s="4">
        <v>35.871105473653422</v>
      </c>
      <c r="K10" s="4">
        <v>2.7919271993996049E-3</v>
      </c>
      <c r="L10" s="4">
        <v>1.7174702366352532</v>
      </c>
      <c r="M10" s="4">
        <v>2.7593158056656475</v>
      </c>
      <c r="N10" s="4">
        <v>0</v>
      </c>
      <c r="O10" s="4">
        <v>0.54959047572328101</v>
      </c>
      <c r="P10" s="4">
        <v>17.935552736826711</v>
      </c>
    </row>
    <row r="11" spans="1:16" ht="15.5" x14ac:dyDescent="0.35">
      <c r="A11" s="4" t="s">
        <v>270</v>
      </c>
      <c r="B11" s="4">
        <v>20.486764309391901</v>
      </c>
      <c r="C11" s="4">
        <v>151.32094883939115</v>
      </c>
      <c r="D11" s="4">
        <v>133.55158534591394</v>
      </c>
      <c r="E11" s="4">
        <v>13.521264444198657</v>
      </c>
      <c r="F11" s="4">
        <v>89.279359815240767</v>
      </c>
      <c r="G11" s="4">
        <v>64.104760966038683</v>
      </c>
      <c r="H11" s="4">
        <v>6.9654998651932463</v>
      </c>
      <c r="I11" s="4">
        <v>62.041589024150362</v>
      </c>
      <c r="J11" s="4">
        <v>69.446824379875238</v>
      </c>
      <c r="K11" s="4">
        <v>0.61460292928175708</v>
      </c>
      <c r="L11" s="4">
        <v>7.5660474419695571</v>
      </c>
      <c r="M11" s="4">
        <v>5.3420634138365575</v>
      </c>
      <c r="N11" s="4">
        <v>0</v>
      </c>
      <c r="O11" s="4">
        <v>2.4211351814302584</v>
      </c>
      <c r="P11" s="4">
        <v>34.723412189937619</v>
      </c>
    </row>
    <row r="12" spans="1:16" ht="15.5" x14ac:dyDescent="0.35">
      <c r="A12" s="4" t="s">
        <v>271</v>
      </c>
      <c r="B12" s="4">
        <v>4.1229940532016318</v>
      </c>
      <c r="C12" s="4">
        <v>513.29973271849497</v>
      </c>
      <c r="D12" s="4">
        <v>550.93172828163028</v>
      </c>
      <c r="E12" s="4">
        <v>2.7211760751130769</v>
      </c>
      <c r="F12" s="4">
        <v>302.84684230391201</v>
      </c>
      <c r="G12" s="4">
        <v>264.44722957518252</v>
      </c>
      <c r="H12" s="4">
        <v>1.4018179780885547</v>
      </c>
      <c r="I12" s="4">
        <v>210.45289041458292</v>
      </c>
      <c r="J12" s="4">
        <v>286.48449870644771</v>
      </c>
      <c r="K12" s="4">
        <v>0.12368982159604895</v>
      </c>
      <c r="L12" s="4">
        <v>25.664986635924748</v>
      </c>
      <c r="M12" s="4">
        <v>22.037269131265209</v>
      </c>
      <c r="N12" s="4">
        <v>0</v>
      </c>
      <c r="O12" s="4">
        <v>8.212795723495919</v>
      </c>
      <c r="P12" s="4">
        <v>143.24224935322385</v>
      </c>
    </row>
    <row r="13" spans="1:16" ht="15.5" x14ac:dyDescent="0.35">
      <c r="A13" s="4" t="s">
        <v>25</v>
      </c>
      <c r="B13" s="4">
        <v>70.853863980544531</v>
      </c>
      <c r="C13" s="4">
        <v>672.2264094964321</v>
      </c>
      <c r="D13" s="4">
        <v>451.29520133923694</v>
      </c>
      <c r="E13" s="4">
        <v>32.592777431050486</v>
      </c>
      <c r="F13" s="4">
        <v>363.00226112807337</v>
      </c>
      <c r="G13" s="4">
        <v>189.54398456247949</v>
      </c>
      <c r="H13" s="4">
        <v>38.261086549494046</v>
      </c>
      <c r="I13" s="4">
        <v>309.22414836835878</v>
      </c>
      <c r="J13" s="4">
        <v>261.75121677675742</v>
      </c>
      <c r="K13" s="4">
        <v>2.1256159194163358</v>
      </c>
      <c r="L13" s="4">
        <v>47.055848664750251</v>
      </c>
      <c r="M13" s="4">
        <v>22.564760066961846</v>
      </c>
      <c r="N13" s="4">
        <v>0</v>
      </c>
      <c r="O13" s="4">
        <v>10.755622551942913</v>
      </c>
      <c r="P13" s="4">
        <v>117.3367523482016</v>
      </c>
    </row>
    <row r="14" spans="1:16" ht="15.5" x14ac:dyDescent="0.35">
      <c r="A14" s="4" t="s">
        <v>272</v>
      </c>
      <c r="B14" s="4">
        <v>1.4417580269621515</v>
      </c>
      <c r="C14" s="4">
        <v>20.105802694007728</v>
      </c>
      <c r="D14" s="4">
        <v>14.688253241955564</v>
      </c>
      <c r="E14" s="4">
        <v>0.95156029779502005</v>
      </c>
      <c r="F14" s="4">
        <v>11.86242358946456</v>
      </c>
      <c r="G14" s="4">
        <v>7.0503615561386708</v>
      </c>
      <c r="H14" s="4">
        <v>0.49019772916713145</v>
      </c>
      <c r="I14" s="4">
        <v>8.2433791045431679</v>
      </c>
      <c r="J14" s="4">
        <v>7.6378916858168937</v>
      </c>
      <c r="K14" s="4">
        <v>4.3252740808864543E-2</v>
      </c>
      <c r="L14" s="4">
        <v>1.0052901347003864</v>
      </c>
      <c r="M14" s="4">
        <v>0.5875301296782226</v>
      </c>
      <c r="N14" s="4">
        <v>0</v>
      </c>
      <c r="O14" s="4">
        <v>0.32169284310412366</v>
      </c>
      <c r="P14" s="4">
        <v>3.8189458429084469</v>
      </c>
    </row>
    <row r="15" spans="1:16" ht="15.5" x14ac:dyDescent="0.35">
      <c r="A15" s="4" t="s">
        <v>273</v>
      </c>
      <c r="B15" s="4">
        <v>0.59187346236097693</v>
      </c>
      <c r="C15" s="4">
        <v>136.44027288353357</v>
      </c>
      <c r="D15" s="4">
        <v>121.12700450127079</v>
      </c>
      <c r="E15" s="4">
        <v>0.39063648515824478</v>
      </c>
      <c r="F15" s="4">
        <v>80.499761001284796</v>
      </c>
      <c r="G15" s="4">
        <v>58.14096216060998</v>
      </c>
      <c r="H15" s="4">
        <v>0.20123697720273212</v>
      </c>
      <c r="I15" s="4">
        <v>55.940511882248757</v>
      </c>
      <c r="J15" s="4">
        <v>62.986042340660816</v>
      </c>
      <c r="K15" s="4">
        <v>1.7756203870829306E-2</v>
      </c>
      <c r="L15" s="4">
        <v>6.8220136441766783</v>
      </c>
      <c r="M15" s="4">
        <v>4.8450801800508323</v>
      </c>
      <c r="N15" s="4">
        <v>0</v>
      </c>
      <c r="O15" s="4">
        <v>2.1830443661365373</v>
      </c>
      <c r="P15" s="4">
        <v>31.493021170330408</v>
      </c>
    </row>
    <row r="16" spans="1:16" ht="15.5" x14ac:dyDescent="0.35">
      <c r="A16" s="4" t="s">
        <v>274</v>
      </c>
      <c r="B16" s="4">
        <v>1.6575482576420525E-2</v>
      </c>
      <c r="C16" s="4">
        <v>232.47542124493279</v>
      </c>
      <c r="D16" s="4">
        <v>262.28686936849158</v>
      </c>
      <c r="E16" s="4">
        <v>1.0939818500437548E-2</v>
      </c>
      <c r="F16" s="4">
        <v>137.16049853451034</v>
      </c>
      <c r="G16" s="4">
        <v>125.89769729687595</v>
      </c>
      <c r="H16" s="4">
        <v>5.6356640759829789E-3</v>
      </c>
      <c r="I16" s="4">
        <v>95.314922710422437</v>
      </c>
      <c r="J16" s="4">
        <v>136.38917207161563</v>
      </c>
      <c r="K16" s="4">
        <v>4.9726447729261578E-4</v>
      </c>
      <c r="L16" s="4">
        <v>11.623771062246641</v>
      </c>
      <c r="M16" s="4">
        <v>10.491474774739663</v>
      </c>
      <c r="N16" s="4">
        <v>0</v>
      </c>
      <c r="O16" s="4">
        <v>3.719606739918925</v>
      </c>
      <c r="P16" s="4">
        <v>68.194586035807816</v>
      </c>
    </row>
    <row r="17" spans="1:16" ht="15.5" x14ac:dyDescent="0.35">
      <c r="A17" s="4" t="s">
        <v>275</v>
      </c>
      <c r="B17" s="4">
        <v>4.5862081688440313</v>
      </c>
      <c r="C17" s="4">
        <v>27.133993272237074</v>
      </c>
      <c r="D17" s="4">
        <v>15.985871986729947</v>
      </c>
      <c r="E17" s="4">
        <v>3.0268973914370609</v>
      </c>
      <c r="F17" s="4">
        <v>16.009056030619874</v>
      </c>
      <c r="G17" s="4">
        <v>7.6732185536303747</v>
      </c>
      <c r="H17" s="4">
        <v>1.5593107774069705</v>
      </c>
      <c r="I17" s="4">
        <v>11.1249372416172</v>
      </c>
      <c r="J17" s="4">
        <v>8.3126534330995732</v>
      </c>
      <c r="K17" s="4">
        <v>0.13758624506532094</v>
      </c>
      <c r="L17" s="4">
        <v>1.3566996636118538</v>
      </c>
      <c r="M17" s="4">
        <v>0.63943487946919786</v>
      </c>
      <c r="N17" s="4">
        <v>0</v>
      </c>
      <c r="O17" s="4">
        <v>0.4341438923557932</v>
      </c>
      <c r="P17" s="4">
        <v>4.1563267165497866</v>
      </c>
    </row>
    <row r="18" spans="1:16" ht="15.5" x14ac:dyDescent="0.35">
      <c r="A18" s="4" t="s">
        <v>276</v>
      </c>
      <c r="B18" s="4">
        <v>1.0162873781609671</v>
      </c>
      <c r="C18" s="4">
        <v>140.21425505114414</v>
      </c>
      <c r="D18" s="4">
        <v>162.18442494675773</v>
      </c>
      <c r="E18" s="4">
        <v>0.67074966958623838</v>
      </c>
      <c r="F18" s="4">
        <v>82.726410480175034</v>
      </c>
      <c r="G18" s="4">
        <v>77.848523974443708</v>
      </c>
      <c r="H18" s="4">
        <v>0.34553770857472882</v>
      </c>
      <c r="I18" s="4">
        <v>57.487844570969095</v>
      </c>
      <c r="J18" s="4">
        <v>84.335900972314022</v>
      </c>
      <c r="K18" s="4">
        <v>3.0488621344829017E-2</v>
      </c>
      <c r="L18" s="4">
        <v>7.0107127525572075</v>
      </c>
      <c r="M18" s="4">
        <v>6.4873769978703093</v>
      </c>
      <c r="N18" s="4">
        <v>0</v>
      </c>
      <c r="O18" s="4">
        <v>2.2434280808183065</v>
      </c>
      <c r="P18" s="4">
        <v>42.167950486157011</v>
      </c>
    </row>
    <row r="19" spans="1:16" ht="15.5" x14ac:dyDescent="0.35">
      <c r="A19" s="4" t="s">
        <v>26</v>
      </c>
      <c r="B19" s="4">
        <v>8.6924976915884571</v>
      </c>
      <c r="C19" s="4">
        <v>153.5058916045038</v>
      </c>
      <c r="D19" s="4">
        <v>110.39940994686961</v>
      </c>
      <c r="E19" s="4">
        <v>8.1709478300931497</v>
      </c>
      <c r="F19" s="4">
        <v>128.94494894778319</v>
      </c>
      <c r="G19" s="4">
        <v>67.343640067590457</v>
      </c>
      <c r="H19" s="4">
        <v>0.52154986149530735</v>
      </c>
      <c r="I19" s="4">
        <v>24.560942656720609</v>
      </c>
      <c r="J19" s="4">
        <v>43.05576987927914</v>
      </c>
      <c r="K19" s="4">
        <v>0</v>
      </c>
      <c r="L19" s="4">
        <v>3.0701178320900762</v>
      </c>
      <c r="M19" s="4">
        <v>4.4159763978747844</v>
      </c>
      <c r="N19" s="4">
        <v>0</v>
      </c>
      <c r="O19" s="4">
        <v>2.456094265672061</v>
      </c>
      <c r="P19" s="4">
        <v>28.703846586186099</v>
      </c>
    </row>
    <row r="20" spans="1:16" ht="15.5" x14ac:dyDescent="0.35">
      <c r="A20" s="4" t="s">
        <v>27</v>
      </c>
      <c r="B20" s="4">
        <v>6.7459832594121867</v>
      </c>
      <c r="C20" s="4">
        <v>957.99716720509264</v>
      </c>
      <c r="D20" s="4">
        <v>996.916244261457</v>
      </c>
      <c r="E20" s="4">
        <v>3.9801301230531898</v>
      </c>
      <c r="F20" s="4">
        <v>172.43949009691667</v>
      </c>
      <c r="G20" s="4">
        <v>309.04403572105167</v>
      </c>
      <c r="H20" s="4">
        <v>2.7658531363589969</v>
      </c>
      <c r="I20" s="4">
        <v>785.55767710817599</v>
      </c>
      <c r="J20" s="4">
        <v>687.87220854040527</v>
      </c>
      <c r="K20" s="4">
        <v>0.20237949778236561</v>
      </c>
      <c r="L20" s="4">
        <v>134.11960340871298</v>
      </c>
      <c r="M20" s="4">
        <v>69.784137098301997</v>
      </c>
      <c r="N20" s="4">
        <v>0</v>
      </c>
      <c r="O20" s="4">
        <v>15.327954675281482</v>
      </c>
      <c r="P20" s="4">
        <v>259.19822350797881</v>
      </c>
    </row>
    <row r="21" spans="1:16" ht="15.5" x14ac:dyDescent="0.35">
      <c r="A21" s="4" t="s">
        <v>277</v>
      </c>
      <c r="B21" s="4">
        <v>0.8789307168202638</v>
      </c>
      <c r="C21" s="4">
        <v>68.260476281277306</v>
      </c>
      <c r="D21" s="4">
        <v>65.986596418365636</v>
      </c>
      <c r="E21" s="4">
        <v>0.58009427310137418</v>
      </c>
      <c r="F21" s="4">
        <v>40.273681005953613</v>
      </c>
      <c r="G21" s="4">
        <v>31.673566280815507</v>
      </c>
      <c r="H21" s="4">
        <v>0.29883644371888968</v>
      </c>
      <c r="I21" s="4">
        <v>27.986795275323697</v>
      </c>
      <c r="J21" s="4">
        <v>34.313030137550136</v>
      </c>
      <c r="K21" s="4">
        <v>2.6367921504607914E-2</v>
      </c>
      <c r="L21" s="4">
        <v>3.4130238140638656</v>
      </c>
      <c r="M21" s="4">
        <v>2.6394638567346256</v>
      </c>
      <c r="N21" s="4">
        <v>0</v>
      </c>
      <c r="O21" s="4">
        <v>1.0921676205004369</v>
      </c>
      <c r="P21" s="4">
        <v>17.156515068775068</v>
      </c>
    </row>
    <row r="22" spans="1:16" ht="15.5" x14ac:dyDescent="0.35">
      <c r="A22" s="4" t="s">
        <v>278</v>
      </c>
      <c r="B22" s="4">
        <v>7.9505429985845588E-2</v>
      </c>
      <c r="C22" s="4">
        <v>53.570693854396986</v>
      </c>
      <c r="D22" s="4">
        <v>34.120164596691943</v>
      </c>
      <c r="E22" s="4">
        <v>5.2473583790658092E-2</v>
      </c>
      <c r="F22" s="4">
        <v>31.606709374094219</v>
      </c>
      <c r="G22" s="4">
        <v>16.37767900641213</v>
      </c>
      <c r="H22" s="4">
        <v>2.7031846195187496E-2</v>
      </c>
      <c r="I22" s="4">
        <v>21.963984480302763</v>
      </c>
      <c r="J22" s="4">
        <v>17.742485590279809</v>
      </c>
      <c r="K22" s="4">
        <v>2.3851628995753675E-3</v>
      </c>
      <c r="L22" s="4">
        <v>2.6785346927198495</v>
      </c>
      <c r="M22" s="4">
        <v>1.3648065838676777</v>
      </c>
      <c r="N22" s="4">
        <v>0</v>
      </c>
      <c r="O22" s="4">
        <v>0.85713110167035178</v>
      </c>
      <c r="P22" s="4">
        <v>8.8712427951399047</v>
      </c>
    </row>
    <row r="23" spans="1:16" ht="15.5" x14ac:dyDescent="0.35">
      <c r="A23" s="4" t="s">
        <v>279</v>
      </c>
      <c r="B23" s="4">
        <v>144.08475823846635</v>
      </c>
      <c r="C23" s="4">
        <v>4139.8978119051071</v>
      </c>
      <c r="D23" s="4">
        <v>3933.9687680462757</v>
      </c>
      <c r="E23" s="4">
        <v>83.609749909792669</v>
      </c>
      <c r="F23" s="4">
        <v>2149.385714567899</v>
      </c>
      <c r="G23" s="4">
        <v>1734.3425648397549</v>
      </c>
      <c r="H23" s="4">
        <v>60.475008328673681</v>
      </c>
      <c r="I23" s="4">
        <v>1990.5120973372084</v>
      </c>
      <c r="J23" s="4">
        <v>2199.6262032065206</v>
      </c>
      <c r="K23" s="4">
        <v>4.0015260026611665</v>
      </c>
      <c r="L23" s="4">
        <v>286.58283133956371</v>
      </c>
      <c r="M23" s="4">
        <v>193.1836734135552</v>
      </c>
      <c r="N23" s="4">
        <v>0</v>
      </c>
      <c r="O23" s="4">
        <v>66.238364990481713</v>
      </c>
      <c r="P23" s="4">
        <v>1022.8318796920317</v>
      </c>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4.5" x14ac:dyDescent="0.35"/>
  <cols>
    <col min="1" max="6" width="20" customWidth="1"/>
  </cols>
  <sheetData>
    <row r="1" spans="1:5" x14ac:dyDescent="0.35">
      <c r="A1" t="s">
        <v>0</v>
      </c>
    </row>
    <row r="2" spans="1:5" x14ac:dyDescent="0.35">
      <c r="A2" s="7" t="s">
        <v>8</v>
      </c>
      <c r="B2" s="6"/>
      <c r="C2" s="6"/>
      <c r="D2" s="6"/>
      <c r="E2" s="6"/>
    </row>
    <row r="3" spans="1:5" x14ac:dyDescent="0.35">
      <c r="A3" s="6" t="s">
        <v>0</v>
      </c>
      <c r="B3" s="6"/>
      <c r="C3" s="6"/>
      <c r="D3" s="6"/>
      <c r="E3" s="6"/>
    </row>
    <row r="4" spans="1:5" x14ac:dyDescent="0.35">
      <c r="A4" s="6" t="s">
        <v>0</v>
      </c>
      <c r="B4" s="6"/>
      <c r="C4" s="6"/>
      <c r="D4" s="6"/>
      <c r="E4" s="6"/>
    </row>
    <row r="5" spans="1:5" x14ac:dyDescent="0.35">
      <c r="A5" s="6" t="s">
        <v>0</v>
      </c>
      <c r="B5" s="6"/>
      <c r="C5" s="6"/>
      <c r="D5" s="6"/>
      <c r="E5" s="6"/>
    </row>
    <row r="6" spans="1:5" x14ac:dyDescent="0.35">
      <c r="A6" t="s">
        <v>0</v>
      </c>
    </row>
    <row r="7" spans="1:5" x14ac:dyDescent="0.35">
      <c r="A7" s="8" t="s">
        <v>9</v>
      </c>
      <c r="B7" s="6"/>
      <c r="C7" s="6"/>
      <c r="D7" s="6"/>
      <c r="E7" s="6"/>
    </row>
    <row r="8" spans="1:5" x14ac:dyDescent="0.35">
      <c r="A8" s="6" t="s">
        <v>0</v>
      </c>
      <c r="B8" s="6"/>
      <c r="C8" s="6"/>
      <c r="D8" s="6"/>
      <c r="E8" s="6"/>
    </row>
    <row r="9" spans="1:5" x14ac:dyDescent="0.35">
      <c r="A9" s="6" t="s">
        <v>0</v>
      </c>
      <c r="B9" s="6"/>
      <c r="C9" s="6"/>
      <c r="D9" s="6"/>
      <c r="E9" s="6"/>
    </row>
    <row r="10" spans="1:5" x14ac:dyDescent="0.35">
      <c r="A10" s="6" t="s">
        <v>0</v>
      </c>
      <c r="B10" s="6"/>
      <c r="C10" s="6"/>
      <c r="D10" s="6"/>
      <c r="E10" s="6"/>
    </row>
    <row r="11" spans="1:5" x14ac:dyDescent="0.35">
      <c r="A11" s="6" t="s">
        <v>0</v>
      </c>
      <c r="B11" s="6"/>
      <c r="C11" s="6"/>
      <c r="D11" s="6"/>
      <c r="E11" s="6"/>
    </row>
    <row r="12" spans="1:5" ht="15.5" x14ac:dyDescent="0.35">
      <c r="A12" s="3" t="s">
        <v>12</v>
      </c>
      <c r="B12" s="3" t="s">
        <v>13</v>
      </c>
      <c r="C12" s="3" t="s">
        <v>14</v>
      </c>
      <c r="D12" s="3" t="s">
        <v>15</v>
      </c>
      <c r="E12" s="3" t="s">
        <v>16</v>
      </c>
    </row>
    <row r="13" spans="1:5" ht="15.5" x14ac:dyDescent="0.35">
      <c r="A13" s="4" t="s">
        <v>17</v>
      </c>
      <c r="B13" s="4" t="s">
        <v>18</v>
      </c>
      <c r="C13" s="4" t="s">
        <v>19</v>
      </c>
      <c r="D13" s="4" t="s">
        <v>20</v>
      </c>
      <c r="E13" s="4" t="s">
        <v>21</v>
      </c>
    </row>
    <row r="14" spans="1:5" x14ac:dyDescent="0.35">
      <c r="A14" t="s">
        <v>0</v>
      </c>
    </row>
    <row r="15" spans="1:5" x14ac:dyDescent="0.35">
      <c r="A15" t="s">
        <v>0</v>
      </c>
    </row>
    <row r="16" spans="1:5" x14ac:dyDescent="0.35">
      <c r="A16" t="s">
        <v>0</v>
      </c>
    </row>
    <row r="17" spans="1:5" x14ac:dyDescent="0.35">
      <c r="A17" t="s">
        <v>0</v>
      </c>
    </row>
    <row r="18" spans="1:5" x14ac:dyDescent="0.35">
      <c r="A18" t="s">
        <v>0</v>
      </c>
    </row>
    <row r="19" spans="1:5" x14ac:dyDescent="0.35">
      <c r="A19" s="8" t="s">
        <v>10</v>
      </c>
      <c r="B19" s="6"/>
      <c r="C19" s="6"/>
      <c r="D19" s="6"/>
      <c r="E19" s="6"/>
    </row>
    <row r="20" spans="1:5" x14ac:dyDescent="0.35">
      <c r="A20" s="6"/>
      <c r="B20" s="6"/>
      <c r="C20" s="6"/>
      <c r="D20" s="6"/>
      <c r="E20" s="6"/>
    </row>
    <row r="21" spans="1:5" x14ac:dyDescent="0.35">
      <c r="A21" s="6"/>
      <c r="B21" s="6"/>
      <c r="C21" s="6"/>
      <c r="D21" s="6"/>
      <c r="E21" s="6"/>
    </row>
    <row r="22" spans="1:5" x14ac:dyDescent="0.35">
      <c r="A22" s="6"/>
      <c r="B22" s="6"/>
      <c r="C22" s="6"/>
      <c r="D22" s="6"/>
      <c r="E22" s="6"/>
    </row>
    <row r="23" spans="1:5" x14ac:dyDescent="0.35">
      <c r="A23" s="6"/>
      <c r="B23" s="6"/>
      <c r="C23" s="6"/>
      <c r="D23" s="6"/>
      <c r="E23" s="6"/>
    </row>
    <row r="24" spans="1:5" ht="15.5" x14ac:dyDescent="0.35">
      <c r="A24" s="2" t="s">
        <v>11</v>
      </c>
    </row>
    <row r="25" spans="1:5" ht="15.5" x14ac:dyDescent="0.35">
      <c r="A25" s="3" t="s">
        <v>12</v>
      </c>
      <c r="B25" s="3" t="s">
        <v>13</v>
      </c>
      <c r="C25" s="3" t="s">
        <v>14</v>
      </c>
      <c r="D25" s="3" t="s">
        <v>15</v>
      </c>
      <c r="E25" s="3" t="s">
        <v>16</v>
      </c>
    </row>
    <row r="26" spans="1:5" ht="15.5" x14ac:dyDescent="0.35">
      <c r="A26" s="4" t="s">
        <v>22</v>
      </c>
      <c r="B26" s="4" t="s">
        <v>28</v>
      </c>
      <c r="C26" s="4" t="s">
        <v>31</v>
      </c>
      <c r="D26" s="4" t="s">
        <v>42</v>
      </c>
      <c r="E26" s="4" t="s">
        <v>57</v>
      </c>
    </row>
    <row r="27" spans="1:5" ht="15.5" x14ac:dyDescent="0.35">
      <c r="A27" s="4" t="s">
        <v>18</v>
      </c>
      <c r="B27" s="4" t="s">
        <v>29</v>
      </c>
      <c r="C27" s="4" t="s">
        <v>32</v>
      </c>
      <c r="D27" s="4" t="s">
        <v>44</v>
      </c>
      <c r="E27" s="4" t="s">
        <v>57</v>
      </c>
    </row>
    <row r="28" spans="1:5" ht="15.5" x14ac:dyDescent="0.35">
      <c r="A28" s="4" t="s">
        <v>18</v>
      </c>
      <c r="B28" s="4" t="s">
        <v>30</v>
      </c>
      <c r="C28" s="4" t="s">
        <v>33</v>
      </c>
      <c r="D28" s="4" t="s">
        <v>45</v>
      </c>
      <c r="E28" s="4" t="s">
        <v>58</v>
      </c>
    </row>
    <row r="29" spans="1:5" ht="15.5" x14ac:dyDescent="0.35">
      <c r="A29" s="4" t="s">
        <v>18</v>
      </c>
      <c r="B29" s="4" t="s">
        <v>18</v>
      </c>
      <c r="C29" s="4" t="s">
        <v>18</v>
      </c>
      <c r="D29" s="4" t="s">
        <v>18</v>
      </c>
      <c r="E29" s="4" t="s">
        <v>18</v>
      </c>
    </row>
    <row r="30" spans="1:5" ht="15.5" x14ac:dyDescent="0.35">
      <c r="A30" s="4" t="s">
        <v>23</v>
      </c>
      <c r="B30" s="4" t="s">
        <v>28</v>
      </c>
      <c r="C30" s="4" t="s">
        <v>34</v>
      </c>
      <c r="D30" s="4" t="s">
        <v>46</v>
      </c>
      <c r="E30" s="4" t="s">
        <v>59</v>
      </c>
    </row>
    <row r="31" spans="1:5" ht="15.5" x14ac:dyDescent="0.35">
      <c r="A31" s="4" t="s">
        <v>18</v>
      </c>
      <c r="B31" s="4" t="s">
        <v>29</v>
      </c>
      <c r="C31" s="4" t="s">
        <v>19</v>
      </c>
      <c r="D31" s="4" t="s">
        <v>33</v>
      </c>
      <c r="E31" s="4" t="s">
        <v>60</v>
      </c>
    </row>
    <row r="32" spans="1:5" ht="15.5" x14ac:dyDescent="0.35">
      <c r="A32" s="4" t="s">
        <v>18</v>
      </c>
      <c r="B32" s="4" t="s">
        <v>30</v>
      </c>
      <c r="C32" s="4" t="s">
        <v>19</v>
      </c>
      <c r="D32" s="4" t="s">
        <v>47</v>
      </c>
      <c r="E32" s="4" t="s">
        <v>61</v>
      </c>
    </row>
    <row r="33" spans="1:5" ht="15.5" x14ac:dyDescent="0.35">
      <c r="A33" s="4" t="s">
        <v>18</v>
      </c>
      <c r="B33" s="4" t="s">
        <v>18</v>
      </c>
      <c r="C33" s="4" t="s">
        <v>18</v>
      </c>
      <c r="D33" s="4" t="s">
        <v>18</v>
      </c>
      <c r="E33" s="4" t="s">
        <v>18</v>
      </c>
    </row>
    <row r="34" spans="1:5" ht="15.5" x14ac:dyDescent="0.35">
      <c r="A34" s="4" t="s">
        <v>24</v>
      </c>
      <c r="B34" s="4" t="s">
        <v>28</v>
      </c>
      <c r="C34" s="4" t="s">
        <v>35</v>
      </c>
      <c r="D34" s="4" t="s">
        <v>48</v>
      </c>
      <c r="E34" s="4" t="s">
        <v>62</v>
      </c>
    </row>
    <row r="35" spans="1:5" ht="15.5" x14ac:dyDescent="0.35">
      <c r="A35" s="4" t="s">
        <v>18</v>
      </c>
      <c r="B35" s="4" t="s">
        <v>29</v>
      </c>
      <c r="C35" s="4" t="s">
        <v>36</v>
      </c>
      <c r="D35" s="4" t="s">
        <v>49</v>
      </c>
      <c r="E35" s="4" t="s">
        <v>63</v>
      </c>
    </row>
    <row r="36" spans="1:5" ht="15.5" x14ac:dyDescent="0.35">
      <c r="A36" s="4" t="s">
        <v>18</v>
      </c>
      <c r="B36" s="4" t="s">
        <v>30</v>
      </c>
      <c r="C36" s="4" t="s">
        <v>37</v>
      </c>
      <c r="D36" s="4" t="s">
        <v>19</v>
      </c>
      <c r="E36" s="4" t="s">
        <v>58</v>
      </c>
    </row>
    <row r="37" spans="1:5" ht="15.5" x14ac:dyDescent="0.35">
      <c r="A37" s="4" t="s">
        <v>18</v>
      </c>
      <c r="B37" s="4" t="s">
        <v>18</v>
      </c>
      <c r="C37" s="4" t="s">
        <v>18</v>
      </c>
      <c r="D37" s="4" t="s">
        <v>18</v>
      </c>
      <c r="E37" s="4" t="s">
        <v>18</v>
      </c>
    </row>
    <row r="38" spans="1:5" ht="15.5" x14ac:dyDescent="0.35">
      <c r="A38" s="4" t="s">
        <v>25</v>
      </c>
      <c r="B38" s="4" t="s">
        <v>28</v>
      </c>
      <c r="C38" s="4" t="s">
        <v>38</v>
      </c>
      <c r="D38" s="4" t="s">
        <v>50</v>
      </c>
      <c r="E38" s="4" t="s">
        <v>64</v>
      </c>
    </row>
    <row r="39" spans="1:5" ht="15.5" x14ac:dyDescent="0.35">
      <c r="A39" s="4" t="s">
        <v>18</v>
      </c>
      <c r="B39" s="4" t="s">
        <v>29</v>
      </c>
      <c r="C39" s="4" t="s">
        <v>39</v>
      </c>
      <c r="D39" s="4" t="s">
        <v>51</v>
      </c>
      <c r="E39" s="4" t="s">
        <v>65</v>
      </c>
    </row>
    <row r="40" spans="1:5" ht="15.5" x14ac:dyDescent="0.35">
      <c r="A40" s="4" t="s">
        <v>18</v>
      </c>
      <c r="B40" s="4" t="s">
        <v>30</v>
      </c>
      <c r="C40" s="4" t="s">
        <v>33</v>
      </c>
      <c r="D40" s="4" t="s">
        <v>52</v>
      </c>
      <c r="E40" s="4" t="s">
        <v>45</v>
      </c>
    </row>
    <row r="41" spans="1:5" ht="15.5" x14ac:dyDescent="0.35">
      <c r="A41" s="4" t="s">
        <v>18</v>
      </c>
      <c r="B41" s="4" t="s">
        <v>18</v>
      </c>
      <c r="C41" s="4" t="s">
        <v>18</v>
      </c>
      <c r="D41" s="4" t="s">
        <v>18</v>
      </c>
      <c r="E41" s="4" t="s">
        <v>18</v>
      </c>
    </row>
    <row r="42" spans="1:5" ht="15.5" x14ac:dyDescent="0.35">
      <c r="A42" s="4" t="s">
        <v>26</v>
      </c>
      <c r="B42" s="4" t="s">
        <v>28</v>
      </c>
      <c r="C42" s="4" t="s">
        <v>40</v>
      </c>
      <c r="D42" s="4" t="s">
        <v>53</v>
      </c>
      <c r="E42" s="4" t="s">
        <v>62</v>
      </c>
    </row>
    <row r="43" spans="1:5" ht="15.5" x14ac:dyDescent="0.35">
      <c r="A43" s="4" t="s">
        <v>18</v>
      </c>
      <c r="B43" s="4" t="s">
        <v>29</v>
      </c>
      <c r="C43" s="4" t="s">
        <v>41</v>
      </c>
      <c r="D43" s="4" t="s">
        <v>54</v>
      </c>
      <c r="E43" s="4" t="s">
        <v>63</v>
      </c>
    </row>
    <row r="44" spans="1:5" ht="15.5" x14ac:dyDescent="0.35">
      <c r="A44" s="4" t="s">
        <v>18</v>
      </c>
      <c r="B44" s="4" t="s">
        <v>30</v>
      </c>
      <c r="C44" s="4" t="s">
        <v>19</v>
      </c>
      <c r="D44" s="4" t="s">
        <v>37</v>
      </c>
      <c r="E44" s="4" t="s">
        <v>58</v>
      </c>
    </row>
    <row r="45" spans="1:5" ht="15.5" x14ac:dyDescent="0.35">
      <c r="A45" s="4" t="s">
        <v>18</v>
      </c>
      <c r="B45" s="4" t="s">
        <v>18</v>
      </c>
      <c r="C45" s="4" t="s">
        <v>18</v>
      </c>
      <c r="D45" s="4" t="s">
        <v>18</v>
      </c>
      <c r="E45" s="4" t="s">
        <v>18</v>
      </c>
    </row>
    <row r="46" spans="1:5" ht="15.5" x14ac:dyDescent="0.35">
      <c r="A46" s="4" t="s">
        <v>27</v>
      </c>
      <c r="B46" s="4" t="s">
        <v>28</v>
      </c>
      <c r="C46" s="4" t="s">
        <v>42</v>
      </c>
      <c r="D46" s="4" t="s">
        <v>55</v>
      </c>
      <c r="E46" s="4" t="s">
        <v>32</v>
      </c>
    </row>
    <row r="47" spans="1:5" ht="15.5" x14ac:dyDescent="0.35">
      <c r="A47" s="4" t="s">
        <v>18</v>
      </c>
      <c r="B47" s="4" t="s">
        <v>29</v>
      </c>
      <c r="C47" s="4" t="s">
        <v>43</v>
      </c>
      <c r="D47" s="4" t="s">
        <v>56</v>
      </c>
      <c r="E47" s="4" t="s">
        <v>66</v>
      </c>
    </row>
    <row r="48" spans="1:5" ht="15.5" x14ac:dyDescent="0.35">
      <c r="A48" s="4" t="s">
        <v>18</v>
      </c>
      <c r="B48" s="4" t="s">
        <v>30</v>
      </c>
      <c r="C48" s="4" t="s">
        <v>33</v>
      </c>
      <c r="D48" s="4" t="s">
        <v>54</v>
      </c>
      <c r="E48" s="4" t="s">
        <v>52</v>
      </c>
    </row>
    <row r="49" spans="1:5" ht="15.5" x14ac:dyDescent="0.35">
      <c r="A49" s="4" t="s">
        <v>18</v>
      </c>
      <c r="B49" s="4" t="s">
        <v>18</v>
      </c>
      <c r="C49" s="4" t="s">
        <v>18</v>
      </c>
      <c r="D49" s="4" t="s">
        <v>18</v>
      </c>
      <c r="E49" s="4" t="s">
        <v>18</v>
      </c>
    </row>
  </sheetData>
  <mergeCells count="3">
    <mergeCell ref="A2:E5"/>
    <mergeCell ref="A7:E11"/>
    <mergeCell ref="A19:E23"/>
  </mergeCells>
  <hyperlinks>
    <hyperlink ref="A24" r:id="rId1"/>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86</v>
      </c>
      <c r="B2" s="4">
        <v>0</v>
      </c>
      <c r="C2" s="4" t="s">
        <v>87</v>
      </c>
      <c r="D2" s="4" t="s">
        <v>146</v>
      </c>
      <c r="E2" s="4" t="s">
        <v>205</v>
      </c>
      <c r="F2" s="4">
        <v>8.1281672931686061E-7</v>
      </c>
      <c r="G2" s="4">
        <v>4.0691862091597892</v>
      </c>
      <c r="H2" s="4">
        <v>6.3820501119655635</v>
      </c>
      <c r="I2" s="4">
        <v>5.3645904134912807E-7</v>
      </c>
      <c r="J2" s="4">
        <v>2.4008198634042754</v>
      </c>
      <c r="K2" s="4">
        <v>3.0633840537434702</v>
      </c>
      <c r="L2" s="4">
        <v>2.763576879677326E-7</v>
      </c>
      <c r="M2" s="4">
        <v>1.6683663457555136</v>
      </c>
      <c r="N2" s="4">
        <v>3.3186660582220933</v>
      </c>
      <c r="O2" s="4">
        <v>2.4384501879505817E-8</v>
      </c>
      <c r="P2" s="4">
        <v>0.20345931045798948</v>
      </c>
      <c r="Q2" s="4">
        <v>0.25528200447862254</v>
      </c>
      <c r="R2" s="4">
        <v>0</v>
      </c>
      <c r="S2" s="4">
        <v>6.5106979346556626E-2</v>
      </c>
      <c r="T2" s="4">
        <v>1.6593330291110466</v>
      </c>
    </row>
    <row r="3" spans="1:20" ht="15.5" x14ac:dyDescent="0.35">
      <c r="A3" s="4" t="s">
        <v>86</v>
      </c>
      <c r="B3" s="4">
        <v>0</v>
      </c>
      <c r="C3" s="4" t="s">
        <v>88</v>
      </c>
      <c r="D3" s="4" t="s">
        <v>147</v>
      </c>
      <c r="E3" s="4" t="s">
        <v>206</v>
      </c>
      <c r="F3" s="4">
        <v>8.3989503400626411E-7</v>
      </c>
      <c r="G3" s="4">
        <v>4.1991404046761431</v>
      </c>
      <c r="H3" s="4">
        <v>6.5389395530487109</v>
      </c>
      <c r="I3" s="4">
        <v>5.543307224441343E-7</v>
      </c>
      <c r="J3" s="4">
        <v>2.4774928387589243</v>
      </c>
      <c r="K3" s="4">
        <v>3.1386909854633811</v>
      </c>
      <c r="L3" s="4">
        <v>2.8556431156212975E-7</v>
      </c>
      <c r="M3" s="4">
        <v>1.7216475659172186</v>
      </c>
      <c r="N3" s="4">
        <v>3.4002485675853298</v>
      </c>
      <c r="O3" s="4">
        <v>2.5196851020187921E-8</v>
      </c>
      <c r="P3" s="4">
        <v>0.20995702023380716</v>
      </c>
      <c r="Q3" s="4">
        <v>0.26155758212194846</v>
      </c>
      <c r="R3" s="4">
        <v>0</v>
      </c>
      <c r="S3" s="4">
        <v>6.7186246474818287E-2</v>
      </c>
      <c r="T3" s="4">
        <v>1.7001242837926649</v>
      </c>
    </row>
    <row r="4" spans="1:20" ht="15.5" x14ac:dyDescent="0.35">
      <c r="A4" s="4" t="s">
        <v>86</v>
      </c>
      <c r="B4" s="4">
        <v>0</v>
      </c>
      <c r="C4" s="4" t="s">
        <v>89</v>
      </c>
      <c r="D4" s="4" t="s">
        <v>148</v>
      </c>
      <c r="E4" s="4" t="s">
        <v>207</v>
      </c>
      <c r="F4" s="4">
        <v>8.6573660660250464E-7</v>
      </c>
      <c r="G4" s="4">
        <v>4.3226375652811511</v>
      </c>
      <c r="H4" s="4">
        <v>6.68024978121767</v>
      </c>
      <c r="I4" s="4">
        <v>5.7138616035765313E-7</v>
      </c>
      <c r="J4" s="4">
        <v>2.5503561635158789</v>
      </c>
      <c r="K4" s="4">
        <v>3.2065198949844813</v>
      </c>
      <c r="L4" s="4">
        <v>2.9435044624485156E-7</v>
      </c>
      <c r="M4" s="4">
        <v>1.7722814017652719</v>
      </c>
      <c r="N4" s="4">
        <v>3.4737298862331887</v>
      </c>
      <c r="O4" s="4">
        <v>2.5972098198075138E-8</v>
      </c>
      <c r="P4" s="4">
        <v>0.21613187826405755</v>
      </c>
      <c r="Q4" s="4">
        <v>0.26720999124870681</v>
      </c>
      <c r="R4" s="4">
        <v>0</v>
      </c>
      <c r="S4" s="4">
        <v>6.9162201044498425E-2</v>
      </c>
      <c r="T4" s="4">
        <v>1.7368649431165943</v>
      </c>
    </row>
    <row r="5" spans="1:20" ht="15.5" x14ac:dyDescent="0.35">
      <c r="A5" s="4" t="s">
        <v>86</v>
      </c>
      <c r="B5" s="4">
        <v>0</v>
      </c>
      <c r="C5" s="4" t="s">
        <v>90</v>
      </c>
      <c r="D5" s="4" t="s">
        <v>149</v>
      </c>
      <c r="E5" s="4" t="s">
        <v>208</v>
      </c>
      <c r="F5" s="4">
        <v>8.9011124962483545E-7</v>
      </c>
      <c r="G5" s="4">
        <v>4.4384890701484796</v>
      </c>
      <c r="H5" s="4">
        <v>6.8047741800179917</v>
      </c>
      <c r="I5" s="4">
        <v>5.8747342475239145E-7</v>
      </c>
      <c r="J5" s="4">
        <v>2.6187085513876029</v>
      </c>
      <c r="K5" s="4">
        <v>3.266291606408636</v>
      </c>
      <c r="L5" s="4">
        <v>3.0263782487244405E-7</v>
      </c>
      <c r="M5" s="4">
        <v>1.8197805187608764</v>
      </c>
      <c r="N5" s="4">
        <v>3.5384825736093557</v>
      </c>
      <c r="O5" s="4">
        <v>2.6703337488745064E-8</v>
      </c>
      <c r="P5" s="4">
        <v>0.22192445350742399</v>
      </c>
      <c r="Q5" s="4">
        <v>0.27219096720071967</v>
      </c>
      <c r="R5" s="4">
        <v>0</v>
      </c>
      <c r="S5" s="4">
        <v>7.101582512237567E-2</v>
      </c>
      <c r="T5" s="4">
        <v>1.7692412868046778</v>
      </c>
    </row>
    <row r="6" spans="1:20" ht="15.5" x14ac:dyDescent="0.35">
      <c r="A6" s="4" t="s">
        <v>86</v>
      </c>
      <c r="B6" s="4">
        <v>0</v>
      </c>
      <c r="C6" s="4" t="s">
        <v>91</v>
      </c>
      <c r="D6" s="4" t="s">
        <v>150</v>
      </c>
      <c r="E6" s="4" t="s">
        <v>209</v>
      </c>
      <c r="F6" s="4">
        <v>9.1279452979239406E-7</v>
      </c>
      <c r="G6" s="4">
        <v>4.5455576942359865</v>
      </c>
      <c r="H6" s="4">
        <v>6.9113980705337017</v>
      </c>
      <c r="I6" s="4">
        <v>6.0244438966298013E-7</v>
      </c>
      <c r="J6" s="4">
        <v>2.6818790395992318</v>
      </c>
      <c r="K6" s="4">
        <v>3.3174710738561766</v>
      </c>
      <c r="L6" s="4">
        <v>3.1035014012941393E-7</v>
      </c>
      <c r="M6" s="4">
        <v>1.8636786546367543</v>
      </c>
      <c r="N6" s="4">
        <v>3.5939269966775251</v>
      </c>
      <c r="O6" s="4">
        <v>2.7383835893771821E-8</v>
      </c>
      <c r="P6" s="4">
        <v>0.22727788471179933</v>
      </c>
      <c r="Q6" s="4">
        <v>0.27645592282134807</v>
      </c>
      <c r="R6" s="4">
        <v>0</v>
      </c>
      <c r="S6" s="4">
        <v>7.2728923107775789E-2</v>
      </c>
      <c r="T6" s="4">
        <v>1.7969634983387626</v>
      </c>
    </row>
    <row r="7" spans="1:20" ht="15.5" x14ac:dyDescent="0.35">
      <c r="A7" s="4" t="s">
        <v>86</v>
      </c>
      <c r="B7" s="4">
        <v>0</v>
      </c>
      <c r="C7" s="4" t="s">
        <v>92</v>
      </c>
      <c r="D7" s="4" t="s">
        <v>151</v>
      </c>
      <c r="E7" s="4" t="s">
        <v>210</v>
      </c>
      <c r="F7" s="4">
        <v>9.3357156622940376E-7</v>
      </c>
      <c r="G7" s="4">
        <v>4.6427735042106724</v>
      </c>
      <c r="H7" s="4">
        <v>6.9991395824662073</v>
      </c>
      <c r="I7" s="4">
        <v>6.1615723371140656E-7</v>
      </c>
      <c r="J7" s="4">
        <v>2.7392363674842963</v>
      </c>
      <c r="K7" s="4">
        <v>3.3595869995837795</v>
      </c>
      <c r="L7" s="4">
        <v>3.1741433251799725E-7</v>
      </c>
      <c r="M7" s="4">
        <v>1.9035371367263756</v>
      </c>
      <c r="N7" s="4">
        <v>3.6395525828824278</v>
      </c>
      <c r="O7" s="4">
        <v>2.8007146986882111E-8</v>
      </c>
      <c r="P7" s="4">
        <v>0.23213867521053363</v>
      </c>
      <c r="Q7" s="4">
        <v>0.27996558329864829</v>
      </c>
      <c r="R7" s="4">
        <v>0</v>
      </c>
      <c r="S7" s="4">
        <v>7.4284376067370761E-2</v>
      </c>
      <c r="T7" s="4">
        <v>1.8197762914412139</v>
      </c>
    </row>
    <row r="8" spans="1:20" ht="15.5" x14ac:dyDescent="0.35">
      <c r="A8" s="4" t="s">
        <v>86</v>
      </c>
      <c r="B8" s="4">
        <v>0</v>
      </c>
      <c r="C8" s="4" t="s">
        <v>93</v>
      </c>
      <c r="D8" s="4" t="s">
        <v>152</v>
      </c>
      <c r="E8" s="4" t="s">
        <v>211</v>
      </c>
      <c r="F8" s="4">
        <v>9.5224092218214551E-7</v>
      </c>
      <c r="G8" s="4">
        <v>4.7291508038679018</v>
      </c>
      <c r="H8" s="4">
        <v>7.0671840026071759</v>
      </c>
      <c r="I8" s="4">
        <v>6.2847900864021606E-7</v>
      </c>
      <c r="J8" s="4">
        <v>2.7901989742820619</v>
      </c>
      <c r="K8" s="4">
        <v>3.3922483212514445</v>
      </c>
      <c r="L8" s="4">
        <v>3.2376191354192944E-7</v>
      </c>
      <c r="M8" s="4">
        <v>1.9389518295858397</v>
      </c>
      <c r="N8" s="4">
        <v>3.6749356813557315</v>
      </c>
      <c r="O8" s="4">
        <v>2.8567227665464364E-8</v>
      </c>
      <c r="P8" s="4">
        <v>0.2364575401933951</v>
      </c>
      <c r="Q8" s="4">
        <v>0.28268736010428702</v>
      </c>
      <c r="R8" s="4">
        <v>0</v>
      </c>
      <c r="S8" s="4">
        <v>7.5666412861886426E-2</v>
      </c>
      <c r="T8" s="4">
        <v>1.8374678406778657</v>
      </c>
    </row>
    <row r="9" spans="1:20" ht="15.5" x14ac:dyDescent="0.35">
      <c r="A9" s="4" t="s">
        <v>86</v>
      </c>
      <c r="B9" s="4">
        <v>0</v>
      </c>
      <c r="C9" s="4" t="s">
        <v>94</v>
      </c>
      <c r="D9" s="4" t="s">
        <v>153</v>
      </c>
      <c r="E9" s="4" t="s">
        <v>212</v>
      </c>
      <c r="F9" s="4">
        <v>9.6861845453857844E-7</v>
      </c>
      <c r="G9" s="4">
        <v>4.8038051745410382</v>
      </c>
      <c r="H9" s="4">
        <v>7.1149114119211347</v>
      </c>
      <c r="I9" s="4">
        <v>6.3928817999546177E-7</v>
      </c>
      <c r="J9" s="4">
        <v>2.8342450529792123</v>
      </c>
      <c r="K9" s="4">
        <v>3.4151574777221447</v>
      </c>
      <c r="L9" s="4">
        <v>3.2933027454311667E-7</v>
      </c>
      <c r="M9" s="4">
        <v>1.9695601215618255</v>
      </c>
      <c r="N9" s="4">
        <v>3.69975393419899</v>
      </c>
      <c r="O9" s="4">
        <v>2.9058553636157351E-8</v>
      </c>
      <c r="P9" s="4">
        <v>0.24019025872705191</v>
      </c>
      <c r="Q9" s="4">
        <v>0.28459645647684539</v>
      </c>
      <c r="R9" s="4">
        <v>0</v>
      </c>
      <c r="S9" s="4">
        <v>7.6860882792656612E-2</v>
      </c>
      <c r="T9" s="4">
        <v>1.849876967099495</v>
      </c>
    </row>
    <row r="10" spans="1:20" ht="15.5" x14ac:dyDescent="0.35">
      <c r="A10" s="4" t="s">
        <v>86</v>
      </c>
      <c r="B10" s="4">
        <v>0</v>
      </c>
      <c r="C10" s="4" t="s">
        <v>95</v>
      </c>
      <c r="D10" s="4" t="s">
        <v>154</v>
      </c>
      <c r="E10" s="4" t="s">
        <v>213</v>
      </c>
      <c r="F10" s="4">
        <v>9.8254097494143021E-7</v>
      </c>
      <c r="G10" s="4">
        <v>4.8659697155913602</v>
      </c>
      <c r="H10" s="4">
        <v>7.1419173932470867</v>
      </c>
      <c r="I10" s="4">
        <v>6.4847704346134397E-7</v>
      </c>
      <c r="J10" s="4">
        <v>2.8709221321989022</v>
      </c>
      <c r="K10" s="4">
        <v>3.4281203487586014</v>
      </c>
      <c r="L10" s="4">
        <v>3.3406393148008624E-7</v>
      </c>
      <c r="M10" s="4">
        <v>1.9950475833924575</v>
      </c>
      <c r="N10" s="4">
        <v>3.7137970444884854</v>
      </c>
      <c r="O10" s="4">
        <v>2.9476229248242906E-8</v>
      </c>
      <c r="P10" s="4">
        <v>0.24329848577956803</v>
      </c>
      <c r="Q10" s="4">
        <v>0.28567669572988347</v>
      </c>
      <c r="R10" s="4">
        <v>0</v>
      </c>
      <c r="S10" s="4">
        <v>7.785551544946176E-2</v>
      </c>
      <c r="T10" s="4">
        <v>1.8568985222442427</v>
      </c>
    </row>
    <row r="11" spans="1:20" ht="15.5" x14ac:dyDescent="0.35">
      <c r="A11" s="4" t="s">
        <v>86</v>
      </c>
      <c r="B11" s="4">
        <v>0</v>
      </c>
      <c r="C11" s="4" t="s">
        <v>96</v>
      </c>
      <c r="D11" s="4" t="s">
        <v>155</v>
      </c>
      <c r="E11" s="4" t="s">
        <v>214</v>
      </c>
      <c r="F11" s="4">
        <v>9.9386958143849224E-7</v>
      </c>
      <c r="G11" s="4">
        <v>4.9150096683550384</v>
      </c>
      <c r="H11" s="4">
        <v>7.1480266565144044</v>
      </c>
      <c r="I11" s="4">
        <v>6.5595392374940487E-7</v>
      </c>
      <c r="J11" s="4">
        <v>2.8998557043294726</v>
      </c>
      <c r="K11" s="4">
        <v>3.4310527951269139</v>
      </c>
      <c r="L11" s="4">
        <v>3.3791565768908732E-7</v>
      </c>
      <c r="M11" s="4">
        <v>2.0151539640255658</v>
      </c>
      <c r="N11" s="4">
        <v>3.7169738613874905</v>
      </c>
      <c r="O11" s="4">
        <v>2.9816087443154765E-8</v>
      </c>
      <c r="P11" s="4">
        <v>0.24575048341775194</v>
      </c>
      <c r="Q11" s="4">
        <v>0.28592106626057617</v>
      </c>
      <c r="R11" s="4">
        <v>0</v>
      </c>
      <c r="S11" s="4">
        <v>7.8640154693680617E-2</v>
      </c>
      <c r="T11" s="4">
        <v>1.8584869306937453</v>
      </c>
    </row>
    <row r="12" spans="1:20" ht="15.5" x14ac:dyDescent="0.35">
      <c r="A12" s="4" t="s">
        <v>86</v>
      </c>
      <c r="B12" s="4">
        <v>0</v>
      </c>
      <c r="C12" s="4" t="s">
        <v>97</v>
      </c>
      <c r="D12" s="4" t="s">
        <v>156</v>
      </c>
      <c r="E12" s="4" t="s">
        <v>215</v>
      </c>
      <c r="F12" s="4">
        <v>1.0024925309320807E-6</v>
      </c>
      <c r="G12" s="4">
        <v>4.9504347082904632</v>
      </c>
      <c r="H12" s="4">
        <v>7.133299563860013</v>
      </c>
      <c r="I12" s="4">
        <v>6.6164507041517326E-7</v>
      </c>
      <c r="J12" s="4">
        <v>2.920756477891373</v>
      </c>
      <c r="K12" s="4">
        <v>3.4239837906528061</v>
      </c>
      <c r="L12" s="4">
        <v>3.408474605169074E-7</v>
      </c>
      <c r="M12" s="4">
        <v>2.0296782303990897</v>
      </c>
      <c r="N12" s="4">
        <v>3.7093157732072068</v>
      </c>
      <c r="O12" s="4">
        <v>3.007477592796242E-8</v>
      </c>
      <c r="P12" s="4">
        <v>0.24752173541452316</v>
      </c>
      <c r="Q12" s="4">
        <v>0.28533198255440051</v>
      </c>
      <c r="R12" s="4">
        <v>0</v>
      </c>
      <c r="S12" s="4">
        <v>7.9206955332647419E-2</v>
      </c>
      <c r="T12" s="4">
        <v>1.8546578866036034</v>
      </c>
    </row>
    <row r="13" spans="1:20" ht="15.5" x14ac:dyDescent="0.35">
      <c r="A13" s="4" t="s">
        <v>86</v>
      </c>
      <c r="B13" s="4">
        <v>0</v>
      </c>
      <c r="C13" s="4" t="s">
        <v>98</v>
      </c>
      <c r="D13" s="4" t="s">
        <v>157</v>
      </c>
      <c r="E13" s="4" t="s">
        <v>216</v>
      </c>
      <c r="F13" s="4">
        <v>1.0083275401273462E-6</v>
      </c>
      <c r="G13" s="4">
        <v>4.9719083152279113</v>
      </c>
      <c r="H13" s="4">
        <v>7.0980317190782856</v>
      </c>
      <c r="I13" s="4">
        <v>6.6549617648404854E-7</v>
      </c>
      <c r="J13" s="4">
        <v>2.9334259059844676</v>
      </c>
      <c r="K13" s="4">
        <v>3.4070552251575767</v>
      </c>
      <c r="L13" s="4">
        <v>3.4283136364329768E-7</v>
      </c>
      <c r="M13" s="4">
        <v>2.0384824092434437</v>
      </c>
      <c r="N13" s="4">
        <v>3.6909764939207088</v>
      </c>
      <c r="O13" s="4">
        <v>3.0249826203820387E-8</v>
      </c>
      <c r="P13" s="4">
        <v>0.24859541576139557</v>
      </c>
      <c r="Q13" s="4">
        <v>0.28392126876313145</v>
      </c>
      <c r="R13" s="4">
        <v>0</v>
      </c>
      <c r="S13" s="4">
        <v>7.9550533043646579E-2</v>
      </c>
      <c r="T13" s="4">
        <v>1.8454882469603544</v>
      </c>
    </row>
    <row r="14" spans="1:20" ht="15.5" x14ac:dyDescent="0.35">
      <c r="A14" s="4" t="s">
        <v>86</v>
      </c>
      <c r="B14" s="4">
        <v>0</v>
      </c>
      <c r="C14" s="4" t="s">
        <v>99</v>
      </c>
      <c r="D14" s="4" t="s">
        <v>158</v>
      </c>
      <c r="E14" s="4" t="s">
        <v>217</v>
      </c>
      <c r="F14" s="4">
        <v>1.0113234256370066E-6</v>
      </c>
      <c r="G14" s="4">
        <v>4.9792537779138062</v>
      </c>
      <c r="H14" s="4">
        <v>7.0427469906285065</v>
      </c>
      <c r="I14" s="4">
        <v>6.6747346092042437E-7</v>
      </c>
      <c r="J14" s="4">
        <v>2.9377597289691453</v>
      </c>
      <c r="K14" s="4">
        <v>3.3805185555016828</v>
      </c>
      <c r="L14" s="4">
        <v>3.4384996471658222E-7</v>
      </c>
      <c r="M14" s="4">
        <v>2.0414940489446605</v>
      </c>
      <c r="N14" s="4">
        <v>3.6622284351268237</v>
      </c>
      <c r="O14" s="4">
        <v>3.0339702769110194E-8</v>
      </c>
      <c r="P14" s="4">
        <v>0.24896268889569032</v>
      </c>
      <c r="Q14" s="4">
        <v>0.28170987962514027</v>
      </c>
      <c r="R14" s="4">
        <v>0</v>
      </c>
      <c r="S14" s="4">
        <v>7.9668060446620906E-2</v>
      </c>
      <c r="T14" s="4">
        <v>1.8311142175634119</v>
      </c>
    </row>
    <row r="15" spans="1:20" ht="15.5" x14ac:dyDescent="0.35">
      <c r="A15" s="4" t="s">
        <v>86</v>
      </c>
      <c r="B15" s="4">
        <v>0</v>
      </c>
      <c r="C15" s="4" t="s">
        <v>100</v>
      </c>
      <c r="D15" s="4" t="s">
        <v>159</v>
      </c>
      <c r="E15" s="4" t="s">
        <v>218</v>
      </c>
      <c r="F15" s="4">
        <v>1.0114610212793459E-6</v>
      </c>
      <c r="G15" s="4">
        <v>4.9724565509556697</v>
      </c>
      <c r="H15" s="4">
        <v>6.9681845425912723</v>
      </c>
      <c r="I15" s="4">
        <v>6.675642740443683E-7</v>
      </c>
      <c r="J15" s="4">
        <v>2.9337493650638451</v>
      </c>
      <c r="K15" s="4">
        <v>3.3447285804438107</v>
      </c>
      <c r="L15" s="4">
        <v>3.4389674723497759E-7</v>
      </c>
      <c r="M15" s="4">
        <v>2.0387071858918246</v>
      </c>
      <c r="N15" s="4">
        <v>3.6234559621474616</v>
      </c>
      <c r="O15" s="4">
        <v>3.0343830638380372E-8</v>
      </c>
      <c r="P15" s="4">
        <v>0.2486228275477835</v>
      </c>
      <c r="Q15" s="4">
        <v>0.27872738170365091</v>
      </c>
      <c r="R15" s="4">
        <v>0</v>
      </c>
      <c r="S15" s="4">
        <v>7.9559304815290721E-2</v>
      </c>
      <c r="T15" s="4">
        <v>1.8117279810737308</v>
      </c>
    </row>
    <row r="16" spans="1:20" ht="15.5" x14ac:dyDescent="0.35">
      <c r="A16" s="4" t="s">
        <v>86</v>
      </c>
      <c r="B16" s="4">
        <v>0</v>
      </c>
      <c r="C16" s="4" t="s">
        <v>101</v>
      </c>
      <c r="D16" s="4" t="s">
        <v>160</v>
      </c>
      <c r="E16" s="4" t="s">
        <v>219</v>
      </c>
      <c r="F16" s="4">
        <v>1.0087538954147223E-6</v>
      </c>
      <c r="G16" s="4">
        <v>4.9516655687671598</v>
      </c>
      <c r="H16" s="4">
        <v>6.8752840765029051</v>
      </c>
      <c r="I16" s="4">
        <v>6.6577757097371678E-7</v>
      </c>
      <c r="J16" s="4">
        <v>2.9214826855726241</v>
      </c>
      <c r="K16" s="4">
        <v>3.3001363567213944</v>
      </c>
      <c r="L16" s="4">
        <v>3.4297632444100556E-7</v>
      </c>
      <c r="M16" s="4">
        <v>2.0301828831945352</v>
      </c>
      <c r="N16" s="4">
        <v>3.5751477197815107</v>
      </c>
      <c r="O16" s="4">
        <v>3.0262616862441669E-8</v>
      </c>
      <c r="P16" s="4">
        <v>0.24758327843835801</v>
      </c>
      <c r="Q16" s="4">
        <v>0.2750113630601162</v>
      </c>
      <c r="R16" s="4">
        <v>0</v>
      </c>
      <c r="S16" s="4">
        <v>7.9226649100274563E-2</v>
      </c>
      <c r="T16" s="4">
        <v>1.7875738598907553</v>
      </c>
    </row>
    <row r="17" spans="1:20" ht="15.5" x14ac:dyDescent="0.35">
      <c r="A17" s="4" t="s">
        <v>86</v>
      </c>
      <c r="B17" s="4">
        <v>0</v>
      </c>
      <c r="C17" s="4" t="s">
        <v>102</v>
      </c>
      <c r="D17" s="4" t="s">
        <v>161</v>
      </c>
      <c r="E17" s="4" t="s">
        <v>220</v>
      </c>
      <c r="F17" s="4">
        <v>1.0032464766742977E-6</v>
      </c>
      <c r="G17" s="4">
        <v>4.9171818473000526</v>
      </c>
      <c r="H17" s="4">
        <v>6.7651551562980927</v>
      </c>
      <c r="I17" s="4">
        <v>6.6214267460503657E-7</v>
      </c>
      <c r="J17" s="4">
        <v>2.9011372899070307</v>
      </c>
      <c r="K17" s="4">
        <v>3.2472744750230844</v>
      </c>
      <c r="L17" s="4">
        <v>3.4110380206926123E-7</v>
      </c>
      <c r="M17" s="4">
        <v>2.0160445573930215</v>
      </c>
      <c r="N17" s="4">
        <v>3.5178806812750083</v>
      </c>
      <c r="O17" s="4">
        <v>3.009739430022893E-8</v>
      </c>
      <c r="P17" s="4">
        <v>0.24585909236500264</v>
      </c>
      <c r="Q17" s="4">
        <v>0.27060620625192372</v>
      </c>
      <c r="R17" s="4">
        <v>0</v>
      </c>
      <c r="S17" s="4">
        <v>7.8674909556800843E-2</v>
      </c>
      <c r="T17" s="4">
        <v>1.7589403406375042</v>
      </c>
    </row>
    <row r="18" spans="1:20" ht="15.5" x14ac:dyDescent="0.35">
      <c r="A18" s="4" t="s">
        <v>86</v>
      </c>
      <c r="B18" s="4">
        <v>0</v>
      </c>
      <c r="C18" s="4" t="s">
        <v>103</v>
      </c>
      <c r="D18" s="4" t="s">
        <v>162</v>
      </c>
      <c r="E18" s="4" t="s">
        <v>221</v>
      </c>
      <c r="F18" s="4">
        <v>9.9501319501513299E-7</v>
      </c>
      <c r="G18" s="4">
        <v>4.8694521433491751</v>
      </c>
      <c r="H18" s="4">
        <v>6.6390545248149015</v>
      </c>
      <c r="I18" s="4">
        <v>6.5670870870998781E-7</v>
      </c>
      <c r="J18" s="4">
        <v>2.8729767645760131</v>
      </c>
      <c r="K18" s="4">
        <v>3.1867461719111527</v>
      </c>
      <c r="L18" s="4">
        <v>3.3830448630514518E-7</v>
      </c>
      <c r="M18" s="4">
        <v>1.9964753787731617</v>
      </c>
      <c r="N18" s="4">
        <v>3.4523083529037488</v>
      </c>
      <c r="O18" s="4">
        <v>2.985039585045399E-8</v>
      </c>
      <c r="P18" s="4">
        <v>0.24347260716745878</v>
      </c>
      <c r="Q18" s="4">
        <v>0.26556218099259604</v>
      </c>
      <c r="R18" s="4">
        <v>0</v>
      </c>
      <c r="S18" s="4">
        <v>7.7911234293586804E-2</v>
      </c>
      <c r="T18" s="4">
        <v>1.7261541764518744</v>
      </c>
    </row>
    <row r="19" spans="1:20" ht="15.5" x14ac:dyDescent="0.35">
      <c r="A19" s="4" t="s">
        <v>86</v>
      </c>
      <c r="B19" s="4">
        <v>0</v>
      </c>
      <c r="C19" s="4" t="s">
        <v>104</v>
      </c>
      <c r="D19" s="4" t="s">
        <v>163</v>
      </c>
      <c r="E19" s="4" t="s">
        <v>222</v>
      </c>
      <c r="F19" s="4">
        <v>9.8415719923241663E-7</v>
      </c>
      <c r="G19" s="4">
        <v>4.8090606600048975</v>
      </c>
      <c r="H19" s="4">
        <v>6.4983623725355599</v>
      </c>
      <c r="I19" s="4">
        <v>6.4954375149339498E-7</v>
      </c>
      <c r="J19" s="4">
        <v>2.8373457894028893</v>
      </c>
      <c r="K19" s="4">
        <v>3.1192139388170688</v>
      </c>
      <c r="L19" s="4">
        <v>3.3461344773902165E-7</v>
      </c>
      <c r="M19" s="4">
        <v>1.9717148706020078</v>
      </c>
      <c r="N19" s="4">
        <v>3.3791484337184912</v>
      </c>
      <c r="O19" s="4">
        <v>2.9524715976972496E-8</v>
      </c>
      <c r="P19" s="4">
        <v>0.2404530330002449</v>
      </c>
      <c r="Q19" s="4">
        <v>0.2599344949014224</v>
      </c>
      <c r="R19" s="4">
        <v>0</v>
      </c>
      <c r="S19" s="4">
        <v>7.694497056007836E-2</v>
      </c>
      <c r="T19" s="4">
        <v>1.6895742168592456</v>
      </c>
    </row>
    <row r="20" spans="1:20" ht="15.5" x14ac:dyDescent="0.35">
      <c r="A20" s="4" t="s">
        <v>86</v>
      </c>
      <c r="B20" s="4">
        <v>0</v>
      </c>
      <c r="C20" s="4" t="s">
        <v>105</v>
      </c>
      <c r="D20" s="4" t="s">
        <v>164</v>
      </c>
      <c r="E20" s="4" t="s">
        <v>223</v>
      </c>
      <c r="F20" s="4">
        <v>9.7080736882381633E-7</v>
      </c>
      <c r="G20" s="4">
        <v>4.7367125820264491</v>
      </c>
      <c r="H20" s="4">
        <v>6.3445503648733617</v>
      </c>
      <c r="I20" s="4">
        <v>6.4073286342371876E-7</v>
      </c>
      <c r="J20" s="4">
        <v>2.7946604233956047</v>
      </c>
      <c r="K20" s="4">
        <v>3.0453841751392137</v>
      </c>
      <c r="L20" s="4">
        <v>3.3007450540009752E-7</v>
      </c>
      <c r="M20" s="4">
        <v>1.9420521586308439</v>
      </c>
      <c r="N20" s="4">
        <v>3.299166189734148</v>
      </c>
      <c r="O20" s="4">
        <v>2.9124221064714489E-8</v>
      </c>
      <c r="P20" s="4">
        <v>0.23683562910132247</v>
      </c>
      <c r="Q20" s="4">
        <v>0.25378201459493449</v>
      </c>
      <c r="R20" s="4">
        <v>0</v>
      </c>
      <c r="S20" s="4">
        <v>7.5787401312423189E-2</v>
      </c>
      <c r="T20" s="4">
        <v>1.649583094867074</v>
      </c>
    </row>
    <row r="21" spans="1:20" ht="15.5" x14ac:dyDescent="0.35">
      <c r="A21" s="4" t="s">
        <v>86</v>
      </c>
      <c r="B21" s="4">
        <v>0</v>
      </c>
      <c r="C21" s="4" t="s">
        <v>106</v>
      </c>
      <c r="D21" s="4" t="s">
        <v>165</v>
      </c>
      <c r="E21" s="4" t="s">
        <v>224</v>
      </c>
      <c r="F21" s="4">
        <v>9.5511527182814199E-7</v>
      </c>
      <c r="G21" s="4">
        <v>4.6532175967121985</v>
      </c>
      <c r="H21" s="4">
        <v>6.1791522502928196</v>
      </c>
      <c r="I21" s="4">
        <v>6.3037607940657378E-7</v>
      </c>
      <c r="J21" s="4">
        <v>2.745398382060197</v>
      </c>
      <c r="K21" s="4">
        <v>2.9659930801405534</v>
      </c>
      <c r="L21" s="4">
        <v>3.2473919242156826E-7</v>
      </c>
      <c r="M21" s="4">
        <v>1.9078192146520012</v>
      </c>
      <c r="N21" s="4">
        <v>3.2131591701522662</v>
      </c>
      <c r="O21" s="4">
        <v>2.8653458154844259E-8</v>
      </c>
      <c r="P21" s="4">
        <v>0.23266087983560993</v>
      </c>
      <c r="Q21" s="4">
        <v>0.24716609001171277</v>
      </c>
      <c r="R21" s="4">
        <v>0</v>
      </c>
      <c r="S21" s="4">
        <v>7.4451481547395171E-2</v>
      </c>
      <c r="T21" s="4">
        <v>1.6065795850761331</v>
      </c>
    </row>
    <row r="22" spans="1:20" ht="15.5" x14ac:dyDescent="0.35">
      <c r="A22" s="4" t="s">
        <v>86</v>
      </c>
      <c r="B22" s="4">
        <v>0</v>
      </c>
      <c r="C22" s="4" t="s">
        <v>107</v>
      </c>
      <c r="D22" s="4" t="s">
        <v>166</v>
      </c>
      <c r="E22" s="4" t="s">
        <v>225</v>
      </c>
      <c r="F22" s="4">
        <v>9.3725175793246281E-7</v>
      </c>
      <c r="G22" s="4">
        <v>4.5594719202715313</v>
      </c>
      <c r="H22" s="4">
        <v>6.0037352426602952</v>
      </c>
      <c r="I22" s="4">
        <v>6.1858616023542548E-7</v>
      </c>
      <c r="J22" s="4">
        <v>2.6900884329602035</v>
      </c>
      <c r="K22" s="4">
        <v>2.8817929164769418</v>
      </c>
      <c r="L22" s="4">
        <v>3.1866559769703733E-7</v>
      </c>
      <c r="M22" s="4">
        <v>1.8693834873113278</v>
      </c>
      <c r="N22" s="4">
        <v>3.1219423261833534</v>
      </c>
      <c r="O22" s="4">
        <v>2.8117552737973882E-8</v>
      </c>
      <c r="P22" s="4">
        <v>0.22797359601357658</v>
      </c>
      <c r="Q22" s="4">
        <v>0.24014940970641183</v>
      </c>
      <c r="R22" s="4">
        <v>0</v>
      </c>
      <c r="S22" s="4">
        <v>7.2951550724344505E-2</v>
      </c>
      <c r="T22" s="4">
        <v>1.5609711630916767</v>
      </c>
    </row>
    <row r="23" spans="1:20" ht="15.5" x14ac:dyDescent="0.35">
      <c r="A23" s="4" t="s">
        <v>86</v>
      </c>
      <c r="B23" s="4">
        <v>0</v>
      </c>
      <c r="C23" s="4" t="s">
        <v>108</v>
      </c>
      <c r="D23" s="4" t="s">
        <v>167</v>
      </c>
      <c r="E23" s="4" t="s">
        <v>226</v>
      </c>
      <c r="F23" s="4">
        <v>9.1740330879226086E-7</v>
      </c>
      <c r="G23" s="4">
        <v>4.4564394548331601</v>
      </c>
      <c r="H23" s="4">
        <v>5.8198729711547594</v>
      </c>
      <c r="I23" s="4">
        <v>6.0548618380289218E-7</v>
      </c>
      <c r="J23" s="4">
        <v>2.6292992783515645</v>
      </c>
      <c r="K23" s="4">
        <v>2.7935390261542845</v>
      </c>
      <c r="L23" s="4">
        <v>3.1191712498936868E-7</v>
      </c>
      <c r="M23" s="4">
        <v>1.8271401764815955</v>
      </c>
      <c r="N23" s="4">
        <v>3.0263339450004749</v>
      </c>
      <c r="O23" s="4">
        <v>2.7522099263767825E-8</v>
      </c>
      <c r="P23" s="4">
        <v>0.22282197274165802</v>
      </c>
      <c r="Q23" s="4">
        <v>0.23279491884619039</v>
      </c>
      <c r="R23" s="4">
        <v>0</v>
      </c>
      <c r="S23" s="4">
        <v>7.1303031277330564E-2</v>
      </c>
      <c r="T23" s="4">
        <v>1.5131669725002375</v>
      </c>
    </row>
    <row r="24" spans="1:20" ht="15.5" x14ac:dyDescent="0.35">
      <c r="A24" s="4" t="s">
        <v>86</v>
      </c>
      <c r="B24" s="4">
        <v>0</v>
      </c>
      <c r="C24" s="4" t="s">
        <v>109</v>
      </c>
      <c r="D24" s="4" t="s">
        <v>168</v>
      </c>
      <c r="E24" s="4" t="s">
        <v>227</v>
      </c>
      <c r="F24" s="4">
        <v>8.9576826795286161E-7</v>
      </c>
      <c r="G24" s="4">
        <v>4.3451326876616116</v>
      </c>
      <c r="H24" s="4">
        <v>5.6291206469568174</v>
      </c>
      <c r="I24" s="4">
        <v>5.9120705684888872E-7</v>
      </c>
      <c r="J24" s="4">
        <v>2.563628285720351</v>
      </c>
      <c r="K24" s="4">
        <v>2.7019779105392723</v>
      </c>
      <c r="L24" s="4">
        <v>3.0456121110397294E-7</v>
      </c>
      <c r="M24" s="4">
        <v>1.7815044019412607</v>
      </c>
      <c r="N24" s="4">
        <v>2.9271427364175451</v>
      </c>
      <c r="O24" s="4">
        <v>2.6873048038585849E-8</v>
      </c>
      <c r="P24" s="4">
        <v>0.2172566343830806</v>
      </c>
      <c r="Q24" s="4">
        <v>0.22516482587827269</v>
      </c>
      <c r="R24" s="4">
        <v>0</v>
      </c>
      <c r="S24" s="4">
        <v>6.9522123002585784E-2</v>
      </c>
      <c r="T24" s="4">
        <v>1.4635713682087725</v>
      </c>
    </row>
    <row r="25" spans="1:20" ht="15.5" x14ac:dyDescent="0.35">
      <c r="A25" s="4" t="s">
        <v>86</v>
      </c>
      <c r="B25" s="4">
        <v>0</v>
      </c>
      <c r="C25" s="4" t="s">
        <v>110</v>
      </c>
      <c r="D25" s="4" t="s">
        <v>169</v>
      </c>
      <c r="E25" s="4" t="s">
        <v>228</v>
      </c>
      <c r="F25" s="4">
        <v>8.7255306749213739E-7</v>
      </c>
      <c r="G25" s="4">
        <v>4.2265939028881574</v>
      </c>
      <c r="H25" s="4">
        <v>5.4329929369025907</v>
      </c>
      <c r="I25" s="4">
        <v>5.758850245448107E-7</v>
      </c>
      <c r="J25" s="4">
        <v>2.4936904027040128</v>
      </c>
      <c r="K25" s="4">
        <v>2.6078366097132433</v>
      </c>
      <c r="L25" s="4">
        <v>2.9666804294732669E-7</v>
      </c>
      <c r="M25" s="4">
        <v>1.7329035001841444</v>
      </c>
      <c r="N25" s="4">
        <v>2.8251563271893474</v>
      </c>
      <c r="O25" s="4">
        <v>2.6176592024764122E-8</v>
      </c>
      <c r="P25" s="4">
        <v>0.21132969514440789</v>
      </c>
      <c r="Q25" s="4">
        <v>0.21731971747610362</v>
      </c>
      <c r="R25" s="4">
        <v>0</v>
      </c>
      <c r="S25" s="4">
        <v>6.7625502446210517E-2</v>
      </c>
      <c r="T25" s="4">
        <v>1.4125781635946737</v>
      </c>
    </row>
    <row r="26" spans="1:20" ht="15.5" x14ac:dyDescent="0.35">
      <c r="A26" s="4" t="s">
        <v>86</v>
      </c>
      <c r="B26" s="4">
        <v>0</v>
      </c>
      <c r="C26" s="4" t="s">
        <v>111</v>
      </c>
      <c r="D26" s="4" t="s">
        <v>170</v>
      </c>
      <c r="E26" s="4" t="s">
        <v>229</v>
      </c>
      <c r="F26" s="4">
        <v>8.4796855843161691E-7</v>
      </c>
      <c r="G26" s="4">
        <v>4.1018772125407423</v>
      </c>
      <c r="H26" s="4">
        <v>5.2329448741002302</v>
      </c>
      <c r="I26" s="4">
        <v>5.5965924856486721E-7</v>
      </c>
      <c r="J26" s="4">
        <v>2.4201075553990377</v>
      </c>
      <c r="K26" s="4">
        <v>2.5118135395681103</v>
      </c>
      <c r="L26" s="4">
        <v>2.883093098667497E-7</v>
      </c>
      <c r="M26" s="4">
        <v>1.6817696571417042</v>
      </c>
      <c r="N26" s="4">
        <v>2.72113133453212</v>
      </c>
      <c r="O26" s="4">
        <v>2.5439056752948506E-8</v>
      </c>
      <c r="P26" s="4">
        <v>0.20509386062703713</v>
      </c>
      <c r="Q26" s="4">
        <v>0.20931779496400921</v>
      </c>
      <c r="R26" s="4">
        <v>0</v>
      </c>
      <c r="S26" s="4">
        <v>6.5630035400651876E-2</v>
      </c>
      <c r="T26" s="4">
        <v>1.36056566726606</v>
      </c>
    </row>
    <row r="27" spans="1:20" ht="15.5" x14ac:dyDescent="0.35">
      <c r="A27" s="4" t="s">
        <v>86</v>
      </c>
      <c r="B27" s="4">
        <v>0</v>
      </c>
      <c r="C27" s="4" t="s">
        <v>112</v>
      </c>
      <c r="D27" s="4" t="s">
        <v>171</v>
      </c>
      <c r="E27" s="4" t="s">
        <v>230</v>
      </c>
      <c r="F27" s="4">
        <v>8.2222653813864697E-7</v>
      </c>
      <c r="G27" s="4">
        <v>3.9720318339678524</v>
      </c>
      <c r="H27" s="4">
        <v>5.0303559832077926</v>
      </c>
      <c r="I27" s="4">
        <v>5.4266951517150698E-7</v>
      </c>
      <c r="J27" s="4">
        <v>2.3434987820410327</v>
      </c>
      <c r="K27" s="4">
        <v>2.4145708719397403</v>
      </c>
      <c r="L27" s="4">
        <v>2.7955702296713994E-7</v>
      </c>
      <c r="M27" s="4">
        <v>1.6285330519268193</v>
      </c>
      <c r="N27" s="4">
        <v>2.6157851112680524</v>
      </c>
      <c r="O27" s="4">
        <v>2.4666796144159409E-8</v>
      </c>
      <c r="P27" s="4">
        <v>0.19860159169839264</v>
      </c>
      <c r="Q27" s="4">
        <v>0.2012142393283117</v>
      </c>
      <c r="R27" s="4">
        <v>0</v>
      </c>
      <c r="S27" s="4">
        <v>6.3552509343485636E-2</v>
      </c>
      <c r="T27" s="4">
        <v>1.3078925556340262</v>
      </c>
    </row>
    <row r="28" spans="1:20" ht="15.5" x14ac:dyDescent="0.35">
      <c r="A28" s="4" t="s">
        <v>86</v>
      </c>
      <c r="B28" s="4">
        <v>0</v>
      </c>
      <c r="C28" s="4" t="s">
        <v>113</v>
      </c>
      <c r="D28" s="4" t="s">
        <v>172</v>
      </c>
      <c r="E28" s="4" t="s">
        <v>231</v>
      </c>
      <c r="F28" s="4">
        <v>7.9553655153814097E-7</v>
      </c>
      <c r="G28" s="4">
        <v>3.8380869512292826</v>
      </c>
      <c r="H28" s="4">
        <v>4.8265176605429625</v>
      </c>
      <c r="I28" s="4">
        <v>5.250541240151731E-7</v>
      </c>
      <c r="J28" s="4">
        <v>2.2644713012252766</v>
      </c>
      <c r="K28" s="4">
        <v>2.316728477060622</v>
      </c>
      <c r="L28" s="4">
        <v>2.7048242752296792E-7</v>
      </c>
      <c r="M28" s="4">
        <v>1.5736156500040057</v>
      </c>
      <c r="N28" s="4">
        <v>2.5097891834823405</v>
      </c>
      <c r="O28" s="4">
        <v>2.3866096546144227E-8</v>
      </c>
      <c r="P28" s="4">
        <v>0.19190434756146413</v>
      </c>
      <c r="Q28" s="4">
        <v>0.19306070642171849</v>
      </c>
      <c r="R28" s="4">
        <v>0</v>
      </c>
      <c r="S28" s="4">
        <v>6.140939121966852E-2</v>
      </c>
      <c r="T28" s="4">
        <v>1.2548945917411702</v>
      </c>
    </row>
    <row r="29" spans="1:20" ht="15.5" x14ac:dyDescent="0.35">
      <c r="A29" s="4" t="s">
        <v>86</v>
      </c>
      <c r="B29" s="4">
        <v>0</v>
      </c>
      <c r="C29" s="4" t="s">
        <v>114</v>
      </c>
      <c r="D29" s="4" t="s">
        <v>173</v>
      </c>
      <c r="E29" s="4" t="s">
        <v>232</v>
      </c>
      <c r="F29" s="4">
        <v>7.6810302515172368E-7</v>
      </c>
      <c r="G29" s="4">
        <v>3.7010384047435343</v>
      </c>
      <c r="H29" s="4">
        <v>4.6226237311981269</v>
      </c>
      <c r="I29" s="4">
        <v>5.0694799660013767E-7</v>
      </c>
      <c r="J29" s="4">
        <v>2.183612658798685</v>
      </c>
      <c r="K29" s="4">
        <v>2.2188593909751009</v>
      </c>
      <c r="L29" s="4">
        <v>2.6115502855158601E-7</v>
      </c>
      <c r="M29" s="4">
        <v>1.517425745944849</v>
      </c>
      <c r="N29" s="4">
        <v>2.403764340223026</v>
      </c>
      <c r="O29" s="4">
        <v>2.3043090754551708E-8</v>
      </c>
      <c r="P29" s="4">
        <v>0.18505192023717673</v>
      </c>
      <c r="Q29" s="4">
        <v>0.18490494924792508</v>
      </c>
      <c r="R29" s="4">
        <v>0</v>
      </c>
      <c r="S29" s="4">
        <v>5.9216614475896552E-2</v>
      </c>
      <c r="T29" s="4">
        <v>1.201882170111513</v>
      </c>
    </row>
    <row r="30" spans="1:20" ht="15.5" x14ac:dyDescent="0.35">
      <c r="A30" s="4" t="s">
        <v>86</v>
      </c>
      <c r="B30" s="4">
        <v>0</v>
      </c>
      <c r="C30" s="4" t="s">
        <v>115</v>
      </c>
      <c r="D30" s="4" t="s">
        <v>174</v>
      </c>
      <c r="E30" s="4" t="s">
        <v>233</v>
      </c>
      <c r="F30" s="4">
        <v>7.4012277488886329E-7</v>
      </c>
      <c r="G30" s="4">
        <v>3.5618373618415484</v>
      </c>
      <c r="H30" s="4">
        <v>4.4197640095677482</v>
      </c>
      <c r="I30" s="4">
        <v>4.8848103142664983E-7</v>
      </c>
      <c r="J30" s="4">
        <v>2.1014840434865136</v>
      </c>
      <c r="K30" s="4">
        <v>2.1214867245925189</v>
      </c>
      <c r="L30" s="4">
        <v>2.5164174346221351E-7</v>
      </c>
      <c r="M30" s="4">
        <v>1.4603533183550348</v>
      </c>
      <c r="N30" s="4">
        <v>2.2982772849752293</v>
      </c>
      <c r="O30" s="4">
        <v>2.2203683246665897E-8</v>
      </c>
      <c r="P30" s="4">
        <v>0.17809186809207744</v>
      </c>
      <c r="Q30" s="4">
        <v>0.17679056038270993</v>
      </c>
      <c r="R30" s="4">
        <v>0</v>
      </c>
      <c r="S30" s="4">
        <v>5.6989397789464775E-2</v>
      </c>
      <c r="T30" s="4">
        <v>1.1491386424876147</v>
      </c>
    </row>
    <row r="31" spans="1:20" ht="15.5" x14ac:dyDescent="0.35">
      <c r="A31" s="4" t="s">
        <v>86</v>
      </c>
      <c r="B31" s="4">
        <v>0</v>
      </c>
      <c r="C31" s="4" t="s">
        <v>116</v>
      </c>
      <c r="D31" s="4" t="s">
        <v>175</v>
      </c>
      <c r="E31" s="4" t="s">
        <v>234</v>
      </c>
      <c r="F31" s="4">
        <v>7.1178291108707103E-7</v>
      </c>
      <c r="G31" s="4">
        <v>3.4213810353370455</v>
      </c>
      <c r="H31" s="4">
        <v>4.2189206170083882</v>
      </c>
      <c r="I31" s="4">
        <v>4.6977672131746692E-7</v>
      </c>
      <c r="J31" s="4">
        <v>2.0186148108488569</v>
      </c>
      <c r="K31" s="4">
        <v>2.0250818961640262</v>
      </c>
      <c r="L31" s="4">
        <v>2.420061897696041E-7</v>
      </c>
      <c r="M31" s="4">
        <v>1.4027662244881887</v>
      </c>
      <c r="N31" s="4">
        <v>2.1938387208443619</v>
      </c>
      <c r="O31" s="4">
        <v>2.1353487332612129E-8</v>
      </c>
      <c r="P31" s="4">
        <v>0.17106905176685228</v>
      </c>
      <c r="Q31" s="4">
        <v>0.16875682468033554</v>
      </c>
      <c r="R31" s="4">
        <v>0</v>
      </c>
      <c r="S31" s="4">
        <v>5.474209656539273E-2</v>
      </c>
      <c r="T31" s="4">
        <v>1.096919360422181</v>
      </c>
    </row>
    <row r="32" spans="1:20" ht="15.5" x14ac:dyDescent="0.35">
      <c r="A32" s="4" t="s">
        <v>86</v>
      </c>
      <c r="B32" s="4">
        <v>0</v>
      </c>
      <c r="C32" s="4" t="s">
        <v>117</v>
      </c>
      <c r="D32" s="4" t="s">
        <v>176</v>
      </c>
      <c r="E32" s="4" t="s">
        <v>235</v>
      </c>
      <c r="F32" s="4">
        <v>6.8325914830543216E-7</v>
      </c>
      <c r="G32" s="4">
        <v>3.2805054411446251</v>
      </c>
      <c r="H32" s="4">
        <v>4.0209667600636871</v>
      </c>
      <c r="I32" s="4">
        <v>4.5095103788158528E-7</v>
      </c>
      <c r="J32" s="4">
        <v>1.9354982102753286</v>
      </c>
      <c r="K32" s="4">
        <v>1.9300640448305697</v>
      </c>
      <c r="L32" s="4">
        <v>2.3230811042384692E-7</v>
      </c>
      <c r="M32" s="4">
        <v>1.3450072308692962</v>
      </c>
      <c r="N32" s="4">
        <v>2.0909027152331174</v>
      </c>
      <c r="O32" s="4">
        <v>2.0497774449162964E-8</v>
      </c>
      <c r="P32" s="4">
        <v>0.16402527205723128</v>
      </c>
      <c r="Q32" s="4">
        <v>0.16083867040254748</v>
      </c>
      <c r="R32" s="4">
        <v>0</v>
      </c>
      <c r="S32" s="4">
        <v>5.2488087058314002E-2</v>
      </c>
      <c r="T32" s="4">
        <v>1.0454513576165587</v>
      </c>
    </row>
    <row r="33" spans="1:20" ht="15.5" x14ac:dyDescent="0.35">
      <c r="A33" s="4" t="s">
        <v>86</v>
      </c>
      <c r="B33" s="4">
        <v>0</v>
      </c>
      <c r="C33" s="4" t="s">
        <v>118</v>
      </c>
      <c r="D33" s="4" t="s">
        <v>177</v>
      </c>
      <c r="E33" s="4" t="s">
        <v>236</v>
      </c>
      <c r="F33" s="4">
        <v>6.5471451337720916E-7</v>
      </c>
      <c r="G33" s="4">
        <v>3.1399801215855376</v>
      </c>
      <c r="H33" s="4">
        <v>3.8266676429582951</v>
      </c>
      <c r="I33" s="4">
        <v>4.3211157882895809E-7</v>
      </c>
      <c r="J33" s="4">
        <v>1.8525882717354671</v>
      </c>
      <c r="K33" s="4">
        <v>1.8368004686199815</v>
      </c>
      <c r="L33" s="4">
        <v>2.226029345482511E-7</v>
      </c>
      <c r="M33" s="4">
        <v>1.2873918498500703</v>
      </c>
      <c r="N33" s="4">
        <v>1.9898671743383136</v>
      </c>
      <c r="O33" s="4">
        <v>1.9641435401316273E-8</v>
      </c>
      <c r="P33" s="4">
        <v>0.15699900607927689</v>
      </c>
      <c r="Q33" s="4">
        <v>0.15306670571833181</v>
      </c>
      <c r="R33" s="4">
        <v>0</v>
      </c>
      <c r="S33" s="4">
        <v>5.0239681945368604E-2</v>
      </c>
      <c r="T33" s="4">
        <v>0.99493358716915681</v>
      </c>
    </row>
    <row r="34" spans="1:20" ht="15.5" x14ac:dyDescent="0.35">
      <c r="A34" s="4" t="s">
        <v>86</v>
      </c>
      <c r="B34" s="4">
        <v>0</v>
      </c>
      <c r="C34" s="4" t="s">
        <v>119</v>
      </c>
      <c r="D34" s="4" t="s">
        <v>178</v>
      </c>
      <c r="E34" s="4" t="s">
        <v>237</v>
      </c>
      <c r="F34" s="4">
        <v>6.2629843357315021E-7</v>
      </c>
      <c r="G34" s="4">
        <v>3.0005047094744479</v>
      </c>
      <c r="H34" s="4">
        <v>3.6366831762774829</v>
      </c>
      <c r="I34" s="4">
        <v>4.1335696615827917E-7</v>
      </c>
      <c r="J34" s="4">
        <v>1.7702977785899241</v>
      </c>
      <c r="K34" s="4">
        <v>1.7456079246131917</v>
      </c>
      <c r="L34" s="4">
        <v>2.1294146741487105E-7</v>
      </c>
      <c r="M34" s="4">
        <v>1.2302069308845236</v>
      </c>
      <c r="N34" s="4">
        <v>1.8910752516642912</v>
      </c>
      <c r="O34" s="4">
        <v>1.8788953007194505E-8</v>
      </c>
      <c r="P34" s="4">
        <v>0.1500252354737224</v>
      </c>
      <c r="Q34" s="4">
        <v>0.14546732705109933</v>
      </c>
      <c r="R34" s="4">
        <v>0</v>
      </c>
      <c r="S34" s="4">
        <v>4.800807535159117E-2</v>
      </c>
      <c r="T34" s="4">
        <v>0.94553762583214562</v>
      </c>
    </row>
    <row r="35" spans="1:20" ht="15.5" x14ac:dyDescent="0.35">
      <c r="A35" s="4" t="s">
        <v>86</v>
      </c>
      <c r="B35" s="4">
        <v>0</v>
      </c>
      <c r="C35" s="4" t="s">
        <v>120</v>
      </c>
      <c r="D35" s="4" t="s">
        <v>179</v>
      </c>
      <c r="E35" s="4" t="s">
        <v>238</v>
      </c>
      <c r="F35" s="4">
        <v>5.9814617757423036E-7</v>
      </c>
      <c r="G35" s="4">
        <v>2.8627071695963933</v>
      </c>
      <c r="H35" s="4">
        <v>3.4515721468530671</v>
      </c>
      <c r="I35" s="4">
        <v>3.9477647719899204E-7</v>
      </c>
      <c r="J35" s="4">
        <v>1.6889972300618719</v>
      </c>
      <c r="K35" s="4">
        <v>1.6567546304894722</v>
      </c>
      <c r="L35" s="4">
        <v>2.0336970037523829E-7</v>
      </c>
      <c r="M35" s="4">
        <v>1.1737099395345212</v>
      </c>
      <c r="N35" s="4">
        <v>1.7948175163635949</v>
      </c>
      <c r="O35" s="4">
        <v>1.7944385327226912E-8</v>
      </c>
      <c r="P35" s="4">
        <v>0.14313535847981967</v>
      </c>
      <c r="Q35" s="4">
        <v>0.13806288587412269</v>
      </c>
      <c r="R35" s="4">
        <v>0</v>
      </c>
      <c r="S35" s="4">
        <v>4.5803314713542292E-2</v>
      </c>
      <c r="T35" s="4">
        <v>0.89740875818179744</v>
      </c>
    </row>
    <row r="36" spans="1:20" ht="15.5" x14ac:dyDescent="0.35">
      <c r="A36" s="4" t="s">
        <v>86</v>
      </c>
      <c r="B36" s="4">
        <v>0</v>
      </c>
      <c r="C36" s="4" t="s">
        <v>121</v>
      </c>
      <c r="D36" s="4" t="s">
        <v>180</v>
      </c>
      <c r="E36" s="4" t="s">
        <v>239</v>
      </c>
      <c r="F36" s="4">
        <v>5.7037861529147389E-7</v>
      </c>
      <c r="G36" s="4">
        <v>2.7271435282155991</v>
      </c>
      <c r="H36" s="4">
        <v>3.2717975286857617</v>
      </c>
      <c r="I36" s="4">
        <v>3.7644988609237278E-7</v>
      </c>
      <c r="J36" s="4">
        <v>1.6090146816472033</v>
      </c>
      <c r="K36" s="4">
        <v>1.5704628137691656</v>
      </c>
      <c r="L36" s="4">
        <v>1.9392872919910111E-7</v>
      </c>
      <c r="M36" s="4">
        <v>1.1181288465683956</v>
      </c>
      <c r="N36" s="4">
        <v>1.701334714916596</v>
      </c>
      <c r="O36" s="4">
        <v>1.7111358458744215E-8</v>
      </c>
      <c r="P36" s="4">
        <v>0.13635717641077996</v>
      </c>
      <c r="Q36" s="4">
        <v>0.13087190114743047</v>
      </c>
      <c r="R36" s="4">
        <v>0</v>
      </c>
      <c r="S36" s="4">
        <v>4.3634296451449589E-2</v>
      </c>
      <c r="T36" s="4">
        <v>0.85066735745829802</v>
      </c>
    </row>
    <row r="37" spans="1:20" ht="15.5" x14ac:dyDescent="0.35">
      <c r="A37" s="4" t="s">
        <v>86</v>
      </c>
      <c r="B37" s="4">
        <v>0</v>
      </c>
      <c r="C37" s="4" t="s">
        <v>122</v>
      </c>
      <c r="D37" s="4" t="s">
        <v>181</v>
      </c>
      <c r="E37" s="4" t="s">
        <v>240</v>
      </c>
      <c r="F37" s="4">
        <v>5.4310225825963251E-7</v>
      </c>
      <c r="G37" s="4">
        <v>2.5942988866903529</v>
      </c>
      <c r="H37" s="4">
        <v>3.0977326381591621</v>
      </c>
      <c r="I37" s="4">
        <v>3.5844749045135748E-7</v>
      </c>
      <c r="J37" s="4">
        <v>1.5306363431473082</v>
      </c>
      <c r="K37" s="4">
        <v>1.4869116663163977</v>
      </c>
      <c r="L37" s="4">
        <v>1.8465476780827503E-7</v>
      </c>
      <c r="M37" s="4">
        <v>1.0636625435430447</v>
      </c>
      <c r="N37" s="4">
        <v>1.6108209718427644</v>
      </c>
      <c r="O37" s="4">
        <v>1.6293067747788976E-8</v>
      </c>
      <c r="P37" s="4">
        <v>0.12971494433451766</v>
      </c>
      <c r="Q37" s="4">
        <v>0.12390930552636649</v>
      </c>
      <c r="R37" s="4">
        <v>0</v>
      </c>
      <c r="S37" s="4">
        <v>4.1508782187045651E-2</v>
      </c>
      <c r="T37" s="4">
        <v>0.8054104859213822</v>
      </c>
    </row>
    <row r="38" spans="1:20" ht="15.5" x14ac:dyDescent="0.35">
      <c r="A38" s="4" t="s">
        <v>86</v>
      </c>
      <c r="B38" s="4">
        <v>0</v>
      </c>
      <c r="C38" s="4" t="s">
        <v>123</v>
      </c>
      <c r="D38" s="4" t="s">
        <v>182</v>
      </c>
      <c r="E38" s="4" t="s">
        <v>241</v>
      </c>
      <c r="F38" s="4">
        <v>5.1640967343190092E-7</v>
      </c>
      <c r="G38" s="4">
        <v>2.4645901904767875</v>
      </c>
      <c r="H38" s="4">
        <v>2.929669046922267</v>
      </c>
      <c r="I38" s="4">
        <v>3.4083038446505463E-7</v>
      </c>
      <c r="J38" s="4">
        <v>1.4541082123813045</v>
      </c>
      <c r="K38" s="4">
        <v>1.4062411425226882</v>
      </c>
      <c r="L38" s="4">
        <v>1.7557928896684629E-7</v>
      </c>
      <c r="M38" s="4">
        <v>1.0104819780954828</v>
      </c>
      <c r="N38" s="4">
        <v>1.5234279043995789</v>
      </c>
      <c r="O38" s="4">
        <v>1.5492290202957026E-8</v>
      </c>
      <c r="P38" s="4">
        <v>0.12322950952383938</v>
      </c>
      <c r="Q38" s="4">
        <v>0.11718676187689069</v>
      </c>
      <c r="R38" s="4">
        <v>0</v>
      </c>
      <c r="S38" s="4">
        <v>3.9433443047628601E-2</v>
      </c>
      <c r="T38" s="4">
        <v>0.76171395219978943</v>
      </c>
    </row>
    <row r="39" spans="1:20" ht="15.5" x14ac:dyDescent="0.35">
      <c r="A39" s="4" t="s">
        <v>86</v>
      </c>
      <c r="B39" s="4">
        <v>0</v>
      </c>
      <c r="C39" s="4" t="s">
        <v>124</v>
      </c>
      <c r="D39" s="4" t="s">
        <v>183</v>
      </c>
      <c r="E39" s="4" t="s">
        <v>242</v>
      </c>
      <c r="F39" s="4">
        <v>4.9037968946408206E-7</v>
      </c>
      <c r="G39" s="4">
        <v>2.338367731040544</v>
      </c>
      <c r="H39" s="4">
        <v>2.7678209043980253</v>
      </c>
      <c r="I39" s="4">
        <v>3.2365059504629417E-7</v>
      </c>
      <c r="J39" s="4">
        <v>1.3796369613139208</v>
      </c>
      <c r="K39" s="4">
        <v>1.328554034111052</v>
      </c>
      <c r="L39" s="4">
        <v>1.6672909441778789E-7</v>
      </c>
      <c r="M39" s="4">
        <v>0.95873076972662297</v>
      </c>
      <c r="N39" s="4">
        <v>1.4392668702869733</v>
      </c>
      <c r="O39" s="4">
        <v>1.4711390683922462E-8</v>
      </c>
      <c r="P39" s="4">
        <v>0.1169183865520272</v>
      </c>
      <c r="Q39" s="4">
        <v>0.11071283617592101</v>
      </c>
      <c r="R39" s="4">
        <v>0</v>
      </c>
      <c r="S39" s="4">
        <v>3.7413883696648706E-2</v>
      </c>
      <c r="T39" s="4">
        <v>0.71963343514348665</v>
      </c>
    </row>
    <row r="40" spans="1:20" ht="15.5" x14ac:dyDescent="0.35">
      <c r="A40" s="4" t="s">
        <v>86</v>
      </c>
      <c r="B40" s="4">
        <v>0</v>
      </c>
      <c r="C40" s="4" t="s">
        <v>125</v>
      </c>
      <c r="D40" s="4" t="s">
        <v>184</v>
      </c>
      <c r="E40" s="4" t="s">
        <v>243</v>
      </c>
      <c r="F40" s="4">
        <v>4.6507807788607936E-7</v>
      </c>
      <c r="G40" s="4">
        <v>2.2159191537642444</v>
      </c>
      <c r="H40" s="4">
        <v>2.6123332384275915</v>
      </c>
      <c r="I40" s="4">
        <v>3.0695153140481237E-7</v>
      </c>
      <c r="J40" s="4">
        <v>1.3073923007209041</v>
      </c>
      <c r="K40" s="4">
        <v>1.253919954445244</v>
      </c>
      <c r="L40" s="4">
        <v>1.5812654648126696E-7</v>
      </c>
      <c r="M40" s="4">
        <v>0.90852685304334013</v>
      </c>
      <c r="N40" s="4">
        <v>1.3584132839823475</v>
      </c>
      <c r="O40" s="4">
        <v>1.395234233658238E-8</v>
      </c>
      <c r="P40" s="4">
        <v>0.11079595768821222</v>
      </c>
      <c r="Q40" s="4">
        <v>0.10449332953710366</v>
      </c>
      <c r="R40" s="4">
        <v>0</v>
      </c>
      <c r="S40" s="4">
        <v>3.5454706460227914E-2</v>
      </c>
      <c r="T40" s="4">
        <v>0.67920664199117375</v>
      </c>
    </row>
    <row r="41" spans="1:20" ht="15.5" x14ac:dyDescent="0.35">
      <c r="A41" s="4" t="s">
        <v>86</v>
      </c>
      <c r="B41" s="4">
        <v>0</v>
      </c>
      <c r="C41" s="4" t="s">
        <v>126</v>
      </c>
      <c r="D41" s="4" t="s">
        <v>185</v>
      </c>
      <c r="E41" s="4" t="s">
        <v>244</v>
      </c>
      <c r="F41" s="4">
        <v>4.4055850500884461E-7</v>
      </c>
      <c r="G41" s="4">
        <v>2.0974744570998247</v>
      </c>
      <c r="H41" s="4">
        <v>2.4632905051119494</v>
      </c>
      <c r="I41" s="4">
        <v>2.9076861330583745E-7</v>
      </c>
      <c r="J41" s="4">
        <v>1.2375099296888965</v>
      </c>
      <c r="K41" s="4">
        <v>1.1823794424537357</v>
      </c>
      <c r="L41" s="4">
        <v>1.4978989170300717E-7</v>
      </c>
      <c r="M41" s="4">
        <v>0.8599645274109281</v>
      </c>
      <c r="N41" s="4">
        <v>1.2809110626582136</v>
      </c>
      <c r="O41" s="4">
        <v>1.3216755150265337E-8</v>
      </c>
      <c r="P41" s="4">
        <v>0.10487372285499125</v>
      </c>
      <c r="Q41" s="4">
        <v>9.8531620204477977E-2</v>
      </c>
      <c r="R41" s="4">
        <v>0</v>
      </c>
      <c r="S41" s="4">
        <v>3.3559591313597197E-2</v>
      </c>
      <c r="T41" s="4">
        <v>0.64045553132910682</v>
      </c>
    </row>
    <row r="42" spans="1:20" ht="15.5" x14ac:dyDescent="0.35">
      <c r="A42" s="4" t="s">
        <v>86</v>
      </c>
      <c r="B42" s="4">
        <v>0</v>
      </c>
      <c r="C42" s="4" t="s">
        <v>127</v>
      </c>
      <c r="D42" s="4" t="s">
        <v>186</v>
      </c>
      <c r="E42" s="4" t="s">
        <v>245</v>
      </c>
      <c r="F42" s="4">
        <v>4.1686329295274617E-7</v>
      </c>
      <c r="G42" s="4">
        <v>1.9832099955480622</v>
      </c>
      <c r="H42" s="4">
        <v>2.3207227206279368</v>
      </c>
      <c r="I42" s="4">
        <v>2.7512977334881248E-7</v>
      </c>
      <c r="J42" s="4">
        <v>1.1700938973733566</v>
      </c>
      <c r="K42" s="4">
        <v>1.1139469059014095</v>
      </c>
      <c r="L42" s="4">
        <v>1.4173351960393369E-7</v>
      </c>
      <c r="M42" s="4">
        <v>0.81311609817470543</v>
      </c>
      <c r="N42" s="4">
        <v>1.2067758147265273</v>
      </c>
      <c r="O42" s="4">
        <v>1.2505898788582385E-8</v>
      </c>
      <c r="P42" s="4">
        <v>9.9160499777403113E-2</v>
      </c>
      <c r="Q42" s="4">
        <v>9.2828908825117476E-2</v>
      </c>
      <c r="R42" s="4">
        <v>0</v>
      </c>
      <c r="S42" s="4">
        <v>3.1731359928768993E-2</v>
      </c>
      <c r="T42" s="4">
        <v>0.60338790736326364</v>
      </c>
    </row>
    <row r="43" spans="1:20" ht="15.5" x14ac:dyDescent="0.35">
      <c r="A43" s="4" t="s">
        <v>86</v>
      </c>
      <c r="B43" s="4">
        <v>0</v>
      </c>
      <c r="C43" s="4" t="s">
        <v>128</v>
      </c>
      <c r="D43" s="4" t="s">
        <v>187</v>
      </c>
      <c r="E43" s="4" t="s">
        <v>246</v>
      </c>
      <c r="F43" s="4">
        <v>3.9402432233004616E-7</v>
      </c>
      <c r="G43" s="4">
        <v>1.8732531340415324</v>
      </c>
      <c r="H43" s="4">
        <v>2.1846122276281075</v>
      </c>
      <c r="I43" s="4">
        <v>2.6005605273783048E-7</v>
      </c>
      <c r="J43" s="4">
        <v>1.1052193490845041</v>
      </c>
      <c r="K43" s="4">
        <v>1.0486138692614915</v>
      </c>
      <c r="L43" s="4">
        <v>1.3396826959221568E-7</v>
      </c>
      <c r="M43" s="4">
        <v>0.76803378495702823</v>
      </c>
      <c r="N43" s="4">
        <v>1.135998358366616</v>
      </c>
      <c r="O43" s="4">
        <v>1.1820729669901384E-8</v>
      </c>
      <c r="P43" s="4">
        <v>9.366265670207663E-2</v>
      </c>
      <c r="Q43" s="4">
        <v>8.7384489105124294E-2</v>
      </c>
      <c r="R43" s="4">
        <v>0</v>
      </c>
      <c r="S43" s="4">
        <v>2.997205014466452E-2</v>
      </c>
      <c r="T43" s="4">
        <v>0.567999179183308</v>
      </c>
    </row>
    <row r="44" spans="1:20" ht="15.5" x14ac:dyDescent="0.35">
      <c r="A44" s="4" t="s">
        <v>86</v>
      </c>
      <c r="B44" s="4">
        <v>0</v>
      </c>
      <c r="C44" s="4" t="s">
        <v>129</v>
      </c>
      <c r="D44" s="4" t="s">
        <v>188</v>
      </c>
      <c r="E44" s="4" t="s">
        <v>247</v>
      </c>
      <c r="F44" s="4">
        <v>3.7206396662986E-7</v>
      </c>
      <c r="G44" s="4">
        <v>1.767686967848263</v>
      </c>
      <c r="H44" s="4">
        <v>2.054900103222713</v>
      </c>
      <c r="I44" s="4">
        <v>2.4556221797570761E-7</v>
      </c>
      <c r="J44" s="4">
        <v>1.0429353110304751</v>
      </c>
      <c r="K44" s="4">
        <v>0.98635204954690225</v>
      </c>
      <c r="L44" s="4">
        <v>1.2650174865415239E-7</v>
      </c>
      <c r="M44" s="4">
        <v>0.72475165681778775</v>
      </c>
      <c r="N44" s="4">
        <v>1.0685480536758107</v>
      </c>
      <c r="O44" s="4">
        <v>1.11619189988958E-8</v>
      </c>
      <c r="P44" s="4">
        <v>8.8384348392413159E-2</v>
      </c>
      <c r="Q44" s="4">
        <v>8.2196004128908526E-2</v>
      </c>
      <c r="R44" s="4">
        <v>0</v>
      </c>
      <c r="S44" s="4">
        <v>2.8282991485572208E-2</v>
      </c>
      <c r="T44" s="4">
        <v>0.53427402683790537</v>
      </c>
    </row>
    <row r="45" spans="1:20" ht="15.5" x14ac:dyDescent="0.35">
      <c r="A45" s="4" t="s">
        <v>86</v>
      </c>
      <c r="B45" s="4">
        <v>0</v>
      </c>
      <c r="C45" s="4" t="s">
        <v>130</v>
      </c>
      <c r="D45" s="4" t="s">
        <v>189</v>
      </c>
      <c r="E45" s="4" t="s">
        <v>248</v>
      </c>
      <c r="F45" s="4">
        <v>3.5099603409565757E-7</v>
      </c>
      <c r="G45" s="4">
        <v>1.6665550082020102</v>
      </c>
      <c r="H45" s="4">
        <v>1.93149215998541</v>
      </c>
      <c r="I45" s="4">
        <v>2.31657382503134E-7</v>
      </c>
      <c r="J45" s="4">
        <v>0.98326745483918598</v>
      </c>
      <c r="K45" s="4">
        <v>0.92711623679299682</v>
      </c>
      <c r="L45" s="4">
        <v>1.1933865159252357E-7</v>
      </c>
      <c r="M45" s="4">
        <v>0.6832875533628241</v>
      </c>
      <c r="N45" s="4">
        <v>1.0043759231924132</v>
      </c>
      <c r="O45" s="4">
        <v>1.0529881022869727E-8</v>
      </c>
      <c r="P45" s="4">
        <v>8.3327750410100515E-2</v>
      </c>
      <c r="Q45" s="4">
        <v>7.7259686399416397E-2</v>
      </c>
      <c r="R45" s="4">
        <v>0</v>
      </c>
      <c r="S45" s="4">
        <v>2.6664880131232162E-2</v>
      </c>
      <c r="T45" s="4">
        <v>0.5021879615962066</v>
      </c>
    </row>
    <row r="46" spans="1:20" ht="15.5" x14ac:dyDescent="0.35">
      <c r="A46" s="4" t="s">
        <v>86</v>
      </c>
      <c r="B46" s="4">
        <v>0</v>
      </c>
      <c r="C46" s="4" t="s">
        <v>131</v>
      </c>
      <c r="D46" s="4" t="s">
        <v>190</v>
      </c>
      <c r="E46" s="4" t="s">
        <v>249</v>
      </c>
      <c r="F46" s="4">
        <v>3.3082669763582352E-7</v>
      </c>
      <c r="G46" s="4">
        <v>1.5698657509600911</v>
      </c>
      <c r="H46" s="4">
        <v>1.8142645043012615</v>
      </c>
      <c r="I46" s="4">
        <v>2.1834562043964354E-7</v>
      </c>
      <c r="J46" s="4">
        <v>0.92622079306645366</v>
      </c>
      <c r="K46" s="4">
        <v>0.87084696206460555</v>
      </c>
      <c r="L46" s="4">
        <v>1.1248107719617999E-7</v>
      </c>
      <c r="M46" s="4">
        <v>0.64364495789363729</v>
      </c>
      <c r="N46" s="4">
        <v>0.94341754223665597</v>
      </c>
      <c r="O46" s="4">
        <v>9.9248009290747059E-9</v>
      </c>
      <c r="P46" s="4">
        <v>7.8493287548004553E-2</v>
      </c>
      <c r="Q46" s="4">
        <v>7.2570580172050467E-2</v>
      </c>
      <c r="R46" s="4">
        <v>0</v>
      </c>
      <c r="S46" s="4">
        <v>2.5117852015361458E-2</v>
      </c>
      <c r="T46" s="4">
        <v>0.47170877111832799</v>
      </c>
    </row>
    <row r="47" spans="1:20" ht="15.5" x14ac:dyDescent="0.35">
      <c r="A47" s="4" t="s">
        <v>86</v>
      </c>
      <c r="B47" s="4">
        <v>0</v>
      </c>
      <c r="C47" s="4" t="s">
        <v>132</v>
      </c>
      <c r="D47" s="4" t="s">
        <v>191</v>
      </c>
      <c r="E47" s="4" t="s">
        <v>250</v>
      </c>
      <c r="F47" s="4">
        <v>3.115553973436518E-7</v>
      </c>
      <c r="G47" s="4">
        <v>1.4775970633539035</v>
      </c>
      <c r="H47" s="4">
        <v>1.7030686325739497</v>
      </c>
      <c r="I47" s="4">
        <v>2.056265622468102E-7</v>
      </c>
      <c r="J47" s="4">
        <v>0.87178226737880304</v>
      </c>
      <c r="K47" s="4">
        <v>0.81747294363549583</v>
      </c>
      <c r="L47" s="4">
        <v>1.059288350968416E-7</v>
      </c>
      <c r="M47" s="4">
        <v>0.60581479597510035</v>
      </c>
      <c r="N47" s="4">
        <v>0.88559568893845386</v>
      </c>
      <c r="O47" s="4">
        <v>9.3466619203095528E-9</v>
      </c>
      <c r="P47" s="4">
        <v>7.3879853167695173E-2</v>
      </c>
      <c r="Q47" s="4">
        <v>6.812274530295799E-2</v>
      </c>
      <c r="R47" s="4">
        <v>0</v>
      </c>
      <c r="S47" s="4">
        <v>2.3641553013662456E-2</v>
      </c>
      <c r="T47" s="4">
        <v>0.44279784446922693</v>
      </c>
    </row>
    <row r="48" spans="1:20" ht="15.5" x14ac:dyDescent="0.35">
      <c r="A48" s="4" t="s">
        <v>86</v>
      </c>
      <c r="B48" s="4">
        <v>0</v>
      </c>
      <c r="C48" s="4" t="s">
        <v>133</v>
      </c>
      <c r="D48" s="4" t="s">
        <v>192</v>
      </c>
      <c r="E48" s="4" t="s">
        <v>251</v>
      </c>
      <c r="F48" s="4">
        <v>2.9317570370573939E-7</v>
      </c>
      <c r="G48" s="4">
        <v>1.3897003400308077</v>
      </c>
      <c r="H48" s="4">
        <v>1.5977360594874537</v>
      </c>
      <c r="I48" s="4">
        <v>1.9349596444578802E-7</v>
      </c>
      <c r="J48" s="4">
        <v>0.81992320061817647</v>
      </c>
      <c r="K48" s="4">
        <v>0.76691330855397777</v>
      </c>
      <c r="L48" s="4">
        <v>9.967973925995139E-8</v>
      </c>
      <c r="M48" s="4">
        <v>0.56977713941263108</v>
      </c>
      <c r="N48" s="4">
        <v>0.83082275093347591</v>
      </c>
      <c r="O48" s="4">
        <v>8.7952711111721817E-9</v>
      </c>
      <c r="P48" s="4">
        <v>6.9485017001540389E-2</v>
      </c>
      <c r="Q48" s="4">
        <v>6.3909442379498152E-2</v>
      </c>
      <c r="R48" s="4">
        <v>0</v>
      </c>
      <c r="S48" s="4">
        <v>2.2235205440492924E-2</v>
      </c>
      <c r="T48" s="4">
        <v>0.41541137546673795</v>
      </c>
    </row>
    <row r="49" spans="1:20" ht="15.5" x14ac:dyDescent="0.35">
      <c r="A49" s="4" t="s">
        <v>86</v>
      </c>
      <c r="B49" s="4">
        <v>0</v>
      </c>
      <c r="C49" s="4" t="s">
        <v>134</v>
      </c>
      <c r="D49" s="4" t="s">
        <v>193</v>
      </c>
      <c r="E49" s="4" t="s">
        <v>252</v>
      </c>
      <c r="F49" s="4">
        <v>2.7567613266666749E-7</v>
      </c>
      <c r="G49" s="4">
        <v>1.3061043938180485</v>
      </c>
      <c r="H49" s="4">
        <v>1.4980824834774045</v>
      </c>
      <c r="I49" s="4">
        <v>1.8194624756000056E-7</v>
      </c>
      <c r="J49" s="4">
        <v>0.77060159235264858</v>
      </c>
      <c r="K49" s="4">
        <v>0.71907959206915417</v>
      </c>
      <c r="L49" s="4">
        <v>9.3729885106666938E-8</v>
      </c>
      <c r="M49" s="4">
        <v>0.53550280146539986</v>
      </c>
      <c r="N49" s="4">
        <v>0.7790028914082503</v>
      </c>
      <c r="O49" s="4">
        <v>8.2702839800000236E-9</v>
      </c>
      <c r="P49" s="4">
        <v>6.530521969090243E-2</v>
      </c>
      <c r="Q49" s="4">
        <v>5.9923299339096181E-2</v>
      </c>
      <c r="R49" s="4">
        <v>0</v>
      </c>
      <c r="S49" s="4">
        <v>2.0897670301088776E-2</v>
      </c>
      <c r="T49" s="4">
        <v>0.38950144570412515</v>
      </c>
    </row>
    <row r="50" spans="1:20" ht="15.5" x14ac:dyDescent="0.35">
      <c r="A50" s="4" t="s">
        <v>86</v>
      </c>
      <c r="B50" s="4">
        <v>0</v>
      </c>
      <c r="C50" s="4" t="s">
        <v>135</v>
      </c>
      <c r="D50" s="4" t="s">
        <v>194</v>
      </c>
      <c r="E50" s="4" t="s">
        <v>253</v>
      </c>
      <c r="F50" s="4">
        <v>2.5904090641562766E-7</v>
      </c>
      <c r="G50" s="4">
        <v>1.226719058912608</v>
      </c>
      <c r="H50" s="4">
        <v>1.4039115030675455</v>
      </c>
      <c r="I50" s="4">
        <v>1.7096699823431427E-7</v>
      </c>
      <c r="J50" s="4">
        <v>0.7237642447584387</v>
      </c>
      <c r="K50" s="4">
        <v>0.67387752147242186</v>
      </c>
      <c r="L50" s="4">
        <v>8.8073908181313393E-8</v>
      </c>
      <c r="M50" s="4">
        <v>0.50295481415416921</v>
      </c>
      <c r="N50" s="4">
        <v>0.73003398159512367</v>
      </c>
      <c r="O50" s="4">
        <v>7.7712271924688301E-9</v>
      </c>
      <c r="P50" s="4">
        <v>6.1335952945630406E-2</v>
      </c>
      <c r="Q50" s="4">
        <v>5.6156460122701819E-2</v>
      </c>
      <c r="R50" s="4">
        <v>0</v>
      </c>
      <c r="S50" s="4">
        <v>1.962750494260173E-2</v>
      </c>
      <c r="T50" s="4">
        <v>0.36501699079756184</v>
      </c>
    </row>
    <row r="51" spans="1:20" ht="15.5" x14ac:dyDescent="0.35">
      <c r="A51" s="4" t="s">
        <v>86</v>
      </c>
      <c r="B51" s="4">
        <v>0</v>
      </c>
      <c r="C51" s="4" t="s">
        <v>136</v>
      </c>
      <c r="D51" s="4" t="s">
        <v>195</v>
      </c>
      <c r="E51" s="4" t="s">
        <v>254</v>
      </c>
      <c r="F51" s="4">
        <v>2.4325065607388855E-7</v>
      </c>
      <c r="G51" s="4">
        <v>1.1514384945514871</v>
      </c>
      <c r="H51" s="4">
        <v>1.3150179040756396</v>
      </c>
      <c r="I51" s="4">
        <v>1.6054543300876644E-7</v>
      </c>
      <c r="J51" s="4">
        <v>0.67934871178537737</v>
      </c>
      <c r="K51" s="4">
        <v>0.63120859395630702</v>
      </c>
      <c r="L51" s="4">
        <v>8.2705223065122103E-8</v>
      </c>
      <c r="M51" s="4">
        <v>0.47208978276610969</v>
      </c>
      <c r="N51" s="4">
        <v>0.68380931011933255</v>
      </c>
      <c r="O51" s="4">
        <v>7.2975196822166559E-9</v>
      </c>
      <c r="P51" s="4">
        <v>5.7571924727574358E-2</v>
      </c>
      <c r="Q51" s="4">
        <v>5.2600716163025585E-2</v>
      </c>
      <c r="R51" s="4">
        <v>0</v>
      </c>
      <c r="S51" s="4">
        <v>1.8423015912823793E-2</v>
      </c>
      <c r="T51" s="4">
        <v>0.34190465505966627</v>
      </c>
    </row>
    <row r="52" spans="1:20" ht="15.5" x14ac:dyDescent="0.35">
      <c r="A52" s="4" t="s">
        <v>86</v>
      </c>
      <c r="B52" s="4">
        <v>0</v>
      </c>
      <c r="C52" s="4" t="s">
        <v>137</v>
      </c>
      <c r="D52" s="4" t="s">
        <v>196</v>
      </c>
      <c r="E52" s="4" t="s">
        <v>255</v>
      </c>
      <c r="F52" s="4">
        <v>2.282830644036954E-7</v>
      </c>
      <c r="G52" s="4">
        <v>1.080144185745683</v>
      </c>
      <c r="H52" s="4">
        <v>1.2311905422009422</v>
      </c>
      <c r="I52" s="4">
        <v>1.5066682250643896E-7</v>
      </c>
      <c r="J52" s="4">
        <v>0.63728506958995301</v>
      </c>
      <c r="K52" s="4">
        <v>0.5909714602564522</v>
      </c>
      <c r="L52" s="4">
        <v>7.7616241897256428E-8</v>
      </c>
      <c r="M52" s="4">
        <v>0.44285911615573004</v>
      </c>
      <c r="N52" s="4">
        <v>0.64021908194448995</v>
      </c>
      <c r="O52" s="4">
        <v>6.8484919321108618E-9</v>
      </c>
      <c r="P52" s="4">
        <v>5.4007209287284155E-2</v>
      </c>
      <c r="Q52" s="4">
        <v>4.9247621688037688E-2</v>
      </c>
      <c r="R52" s="4">
        <v>0</v>
      </c>
      <c r="S52" s="4">
        <v>1.7282306971930929E-2</v>
      </c>
      <c r="T52" s="4">
        <v>0.32010954097224498</v>
      </c>
    </row>
    <row r="53" spans="1:20" ht="15.5" x14ac:dyDescent="0.35">
      <c r="A53" s="4" t="s">
        <v>86</v>
      </c>
      <c r="B53" s="4">
        <v>0</v>
      </c>
      <c r="C53" s="4" t="s">
        <v>138</v>
      </c>
      <c r="D53" s="4" t="s">
        <v>197</v>
      </c>
      <c r="E53" s="4" t="s">
        <v>256</v>
      </c>
      <c r="F53" s="4">
        <v>2.1411344825153863E-7</v>
      </c>
      <c r="G53" s="4">
        <v>1.012707644512183</v>
      </c>
      <c r="H53" s="4">
        <v>1.152214848468724</v>
      </c>
      <c r="I53" s="4">
        <v>1.4131487584601549E-7</v>
      </c>
      <c r="J53" s="4">
        <v>0.59749751026218789</v>
      </c>
      <c r="K53" s="4">
        <v>0.55306312726498752</v>
      </c>
      <c r="L53" s="4">
        <v>7.2798572405523123E-8</v>
      </c>
      <c r="M53" s="4">
        <v>0.41521013424999498</v>
      </c>
      <c r="N53" s="4">
        <v>0.5991517212037365</v>
      </c>
      <c r="O53" s="4">
        <v>6.4234034475461582E-9</v>
      </c>
      <c r="P53" s="4">
        <v>5.0635382225609149E-2</v>
      </c>
      <c r="Q53" s="4">
        <v>4.6088593938748965E-2</v>
      </c>
      <c r="R53" s="4">
        <v>0</v>
      </c>
      <c r="S53" s="4">
        <v>1.6203322312194929E-2</v>
      </c>
      <c r="T53" s="4">
        <v>0.29957586060186825</v>
      </c>
    </row>
    <row r="54" spans="1:20" ht="15.5" x14ac:dyDescent="0.35">
      <c r="A54" s="4" t="s">
        <v>86</v>
      </c>
      <c r="B54" s="4">
        <v>0</v>
      </c>
      <c r="C54" s="4" t="s">
        <v>139</v>
      </c>
      <c r="D54" s="4" t="s">
        <v>198</v>
      </c>
      <c r="E54" s="4" t="s">
        <v>257</v>
      </c>
      <c r="F54" s="4">
        <v>2.0071528171093407E-7</v>
      </c>
      <c r="G54" s="4">
        <v>0.94899282038177146</v>
      </c>
      <c r="H54" s="4">
        <v>1.0778749867013044</v>
      </c>
      <c r="I54" s="4">
        <v>1.3247208592921649E-7</v>
      </c>
      <c r="J54" s="4">
        <v>0.55990576402524517</v>
      </c>
      <c r="K54" s="4">
        <v>0.51737999361662612</v>
      </c>
      <c r="L54" s="4">
        <v>6.8243195781717579E-8</v>
      </c>
      <c r="M54" s="4">
        <v>0.3890870563565263</v>
      </c>
      <c r="N54" s="4">
        <v>0.56049499308467832</v>
      </c>
      <c r="O54" s="4">
        <v>6.0214584513280223E-9</v>
      </c>
      <c r="P54" s="4">
        <v>4.7449641019088579E-2</v>
      </c>
      <c r="Q54" s="4">
        <v>4.3114999468052181E-2</v>
      </c>
      <c r="R54" s="4">
        <v>0</v>
      </c>
      <c r="S54" s="4">
        <v>1.5183885126108344E-2</v>
      </c>
      <c r="T54" s="4">
        <v>0.28024749654233916</v>
      </c>
    </row>
    <row r="55" spans="1:20" ht="15.5" x14ac:dyDescent="0.35">
      <c r="A55" s="4" t="s">
        <v>86</v>
      </c>
      <c r="B55" s="4">
        <v>0</v>
      </c>
      <c r="C55" s="4" t="s">
        <v>140</v>
      </c>
      <c r="D55" s="4" t="s">
        <v>199</v>
      </c>
      <c r="E55" s="4" t="s">
        <v>258</v>
      </c>
      <c r="F55" s="4">
        <v>1.8806066197548496E-7</v>
      </c>
      <c r="G55" s="4">
        <v>0.88885823297858157</v>
      </c>
      <c r="H55" s="4">
        <v>1.0079556928575724</v>
      </c>
      <c r="I55" s="4">
        <v>1.2412003690382007E-7</v>
      </c>
      <c r="J55" s="4">
        <v>0.5244263574573631</v>
      </c>
      <c r="K55" s="4">
        <v>0.48381873257163471</v>
      </c>
      <c r="L55" s="4">
        <v>6.3940625071664883E-8</v>
      </c>
      <c r="M55" s="4">
        <v>0.36443187552121842</v>
      </c>
      <c r="N55" s="4">
        <v>0.52413696028593759</v>
      </c>
      <c r="O55" s="4">
        <v>5.6418198592645484E-9</v>
      </c>
      <c r="P55" s="4">
        <v>4.4442911648929079E-2</v>
      </c>
      <c r="Q55" s="4">
        <v>4.0318227714302893E-2</v>
      </c>
      <c r="R55" s="4">
        <v>0</v>
      </c>
      <c r="S55" s="4">
        <v>1.4221731727657306E-2</v>
      </c>
      <c r="T55" s="4">
        <v>0.2620684801429688</v>
      </c>
    </row>
    <row r="56" spans="1:20" ht="15.5" x14ac:dyDescent="0.35">
      <c r="A56" s="4" t="s">
        <v>86</v>
      </c>
      <c r="B56" s="4">
        <v>0</v>
      </c>
      <c r="C56" s="4" t="s">
        <v>141</v>
      </c>
      <c r="D56" s="4" t="s">
        <v>200</v>
      </c>
      <c r="E56" s="4" t="s">
        <v>259</v>
      </c>
      <c r="F56" s="4">
        <v>1.7612072058752496E-7</v>
      </c>
      <c r="G56" s="4">
        <v>0.8321588423438252</v>
      </c>
      <c r="H56" s="4">
        <v>0.94224382595303457</v>
      </c>
      <c r="I56" s="4">
        <v>1.1623967558776647E-7</v>
      </c>
      <c r="J56" s="4">
        <v>0.49097371698285686</v>
      </c>
      <c r="K56" s="4">
        <v>0.45227703645745659</v>
      </c>
      <c r="L56" s="4">
        <v>5.9881044999758486E-8</v>
      </c>
      <c r="M56" s="4">
        <v>0.34118512536096829</v>
      </c>
      <c r="N56" s="4">
        <v>0.48996678949557798</v>
      </c>
      <c r="O56" s="4">
        <v>5.2836216176257486E-9</v>
      </c>
      <c r="P56" s="4">
        <v>4.1607942117191266E-2</v>
      </c>
      <c r="Q56" s="4">
        <v>3.7689753038121381E-2</v>
      </c>
      <c r="R56" s="4">
        <v>0</v>
      </c>
      <c r="S56" s="4">
        <v>1.3314541477501203E-2</v>
      </c>
      <c r="T56" s="4">
        <v>0.24498339474778899</v>
      </c>
    </row>
    <row r="57" spans="1:20" ht="15.5" x14ac:dyDescent="0.35">
      <c r="A57" s="4" t="s">
        <v>86</v>
      </c>
      <c r="B57" s="4">
        <v>0</v>
      </c>
      <c r="C57" s="4" t="s">
        <v>142</v>
      </c>
      <c r="D57" s="4" t="s">
        <v>201</v>
      </c>
      <c r="E57" s="4" t="s">
        <v>260</v>
      </c>
      <c r="F57" s="4">
        <v>1.6486598330652185E-7</v>
      </c>
      <c r="G57" s="4">
        <v>0.77874767458852412</v>
      </c>
      <c r="H57" s="4">
        <v>0.88052965952933404</v>
      </c>
      <c r="I57" s="4">
        <v>1.0881154898230442E-7</v>
      </c>
      <c r="J57" s="4">
        <v>0.45946112800722921</v>
      </c>
      <c r="K57" s="4">
        <v>0.4226542365740803</v>
      </c>
      <c r="L57" s="4">
        <v>5.6054434324217424E-8</v>
      </c>
      <c r="M57" s="4">
        <v>0.31928654658129485</v>
      </c>
      <c r="N57" s="4">
        <v>0.45787542295525374</v>
      </c>
      <c r="O57" s="4">
        <v>4.9459794991956555E-9</v>
      </c>
      <c r="P57" s="4">
        <v>3.8937383729426206E-2</v>
      </c>
      <c r="Q57" s="4">
        <v>3.5221186381173365E-2</v>
      </c>
      <c r="R57" s="4">
        <v>0</v>
      </c>
      <c r="S57" s="4">
        <v>1.2459962793416386E-2</v>
      </c>
      <c r="T57" s="4">
        <v>0.22893771147762687</v>
      </c>
    </row>
    <row r="58" spans="1:20" ht="15.5" x14ac:dyDescent="0.35">
      <c r="A58" s="4" t="s">
        <v>86</v>
      </c>
      <c r="B58" s="4">
        <v>0</v>
      </c>
      <c r="C58" s="4" t="s">
        <v>143</v>
      </c>
      <c r="D58" s="4" t="s">
        <v>202</v>
      </c>
      <c r="E58" s="4" t="s">
        <v>261</v>
      </c>
      <c r="F58" s="4">
        <v>1.5426668215873283E-7</v>
      </c>
      <c r="G58" s="4">
        <v>0.72847722157426753</v>
      </c>
      <c r="H58" s="4">
        <v>0.82260794144688831</v>
      </c>
      <c r="I58" s="4">
        <v>1.0181601022476367E-7</v>
      </c>
      <c r="J58" s="4">
        <v>0.42980156072881781</v>
      </c>
      <c r="K58" s="4">
        <v>0.39485181189450635</v>
      </c>
      <c r="L58" s="4">
        <v>5.2450671933969162E-8</v>
      </c>
      <c r="M58" s="4">
        <v>0.29867566084544966</v>
      </c>
      <c r="N58" s="4">
        <v>0.42775612955238196</v>
      </c>
      <c r="O58" s="4">
        <v>4.6280004647619846E-9</v>
      </c>
      <c r="P58" s="4">
        <v>3.6423861078713378E-2</v>
      </c>
      <c r="Q58" s="4">
        <v>3.2904317657875534E-2</v>
      </c>
      <c r="R58" s="4">
        <v>0</v>
      </c>
      <c r="S58" s="4">
        <v>1.1655635545188281E-2</v>
      </c>
      <c r="T58" s="4">
        <v>0.21387806477619098</v>
      </c>
    </row>
    <row r="59" spans="1:20" ht="15.5" x14ac:dyDescent="0.35">
      <c r="A59" s="4" t="s">
        <v>86</v>
      </c>
      <c r="B59" s="4">
        <v>0</v>
      </c>
      <c r="C59" s="4" t="s">
        <v>144</v>
      </c>
      <c r="D59" s="4" t="s">
        <v>203</v>
      </c>
      <c r="E59" s="4" t="s">
        <v>262</v>
      </c>
      <c r="F59" s="4">
        <v>1.4429302341707366E-7</v>
      </c>
      <c r="G59" s="4">
        <v>0.68120063378819429</v>
      </c>
      <c r="H59" s="4">
        <v>0.7682787482611223</v>
      </c>
      <c r="I59" s="4">
        <v>9.5233395455268622E-8</v>
      </c>
      <c r="J59" s="4">
        <v>0.40190837393503459</v>
      </c>
      <c r="K59" s="4">
        <v>0.3687737991653387</v>
      </c>
      <c r="L59" s="4">
        <v>4.9059627961805039E-8</v>
      </c>
      <c r="M59" s="4">
        <v>0.27929225985315964</v>
      </c>
      <c r="N59" s="4">
        <v>0.3995049490957836</v>
      </c>
      <c r="O59" s="4">
        <v>4.3287907025122093E-9</v>
      </c>
      <c r="P59" s="4">
        <v>3.4060031689409714E-2</v>
      </c>
      <c r="Q59" s="4">
        <v>3.0731149930444894E-2</v>
      </c>
      <c r="R59" s="4">
        <v>0</v>
      </c>
      <c r="S59" s="4">
        <v>1.0899210140611109E-2</v>
      </c>
      <c r="T59" s="4">
        <v>0.1997524745478918</v>
      </c>
    </row>
    <row r="60" spans="1:20" ht="15.5" x14ac:dyDescent="0.35">
      <c r="A60" s="4" t="s">
        <v>86</v>
      </c>
      <c r="B60" s="4">
        <v>0</v>
      </c>
      <c r="C60" s="4" t="s">
        <v>145</v>
      </c>
      <c r="D60" s="4" t="s">
        <v>204</v>
      </c>
      <c r="E60" s="4" t="s">
        <v>263</v>
      </c>
      <c r="F60" s="4">
        <v>5.8935454822915296E-8</v>
      </c>
      <c r="G60" s="4">
        <v>0.27818172877460551</v>
      </c>
      <c r="H60" s="4">
        <v>0.31347986424233776</v>
      </c>
      <c r="I60" s="4">
        <v>3.8897400183124099E-8</v>
      </c>
      <c r="J60" s="4">
        <v>0.16412721997701724</v>
      </c>
      <c r="K60" s="4">
        <v>0.15047033483632211</v>
      </c>
      <c r="L60" s="4">
        <v>2.0038054639791197E-8</v>
      </c>
      <c r="M60" s="4">
        <v>0.11405450879758826</v>
      </c>
      <c r="N60" s="4">
        <v>0.16300952940601565</v>
      </c>
      <c r="O60" s="4">
        <v>1.7680636446874589E-9</v>
      </c>
      <c r="P60" s="4">
        <v>1.3909086438730275E-2</v>
      </c>
      <c r="Q60" s="4">
        <v>1.2539194569693511E-2</v>
      </c>
      <c r="R60" s="4">
        <v>0</v>
      </c>
      <c r="S60" s="4">
        <v>4.4509076603936881E-3</v>
      </c>
      <c r="T60" s="4">
        <v>8.1504764703007826E-2</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264</v>
      </c>
      <c r="B2" s="4">
        <v>0</v>
      </c>
      <c r="C2" s="4" t="s">
        <v>87</v>
      </c>
      <c r="D2" s="4" t="s">
        <v>146</v>
      </c>
      <c r="E2" s="4" t="s">
        <v>205</v>
      </c>
      <c r="F2" s="4">
        <v>0.30884029494755461</v>
      </c>
      <c r="G2" s="4">
        <v>4.047478461930039</v>
      </c>
      <c r="H2" s="4">
        <v>5.6788521429306424</v>
      </c>
      <c r="I2" s="4">
        <v>0.20383459466538606</v>
      </c>
      <c r="J2" s="4">
        <v>2.3880122925387228</v>
      </c>
      <c r="K2" s="4">
        <v>2.7258490286067083</v>
      </c>
      <c r="L2" s="4">
        <v>0.10500570028216856</v>
      </c>
      <c r="M2" s="4">
        <v>1.659466169391316</v>
      </c>
      <c r="N2" s="4">
        <v>2.9530031143239341</v>
      </c>
      <c r="O2" s="4">
        <v>9.2652088484266384E-3</v>
      </c>
      <c r="P2" s="4">
        <v>0.20237392309650196</v>
      </c>
      <c r="Q2" s="4">
        <v>0.2271540857172257</v>
      </c>
      <c r="R2" s="4">
        <v>0</v>
      </c>
      <c r="S2" s="4">
        <v>6.4759655390880619E-2</v>
      </c>
      <c r="T2" s="4">
        <v>1.4765015571619671</v>
      </c>
    </row>
    <row r="3" spans="1:20" ht="15.5" x14ac:dyDescent="0.35">
      <c r="A3" s="4" t="s">
        <v>264</v>
      </c>
      <c r="B3" s="4">
        <v>0</v>
      </c>
      <c r="C3" s="4" t="s">
        <v>88</v>
      </c>
      <c r="D3" s="4" t="s">
        <v>147</v>
      </c>
      <c r="E3" s="4" t="s">
        <v>206</v>
      </c>
      <c r="F3" s="4">
        <v>0.27254003127312265</v>
      </c>
      <c r="G3" s="4">
        <v>3.5586871353941634</v>
      </c>
      <c r="H3" s="4">
        <v>4.9620698891146251</v>
      </c>
      <c r="I3" s="4">
        <v>0.17987642064026096</v>
      </c>
      <c r="J3" s="4">
        <v>2.0996254098825564</v>
      </c>
      <c r="K3" s="4">
        <v>2.38179354677502</v>
      </c>
      <c r="L3" s="4">
        <v>9.2663610632861687E-2</v>
      </c>
      <c r="M3" s="4">
        <v>1.459061725511607</v>
      </c>
      <c r="N3" s="4">
        <v>2.5802763423396051</v>
      </c>
      <c r="O3" s="4">
        <v>8.1762009381936788E-3</v>
      </c>
      <c r="P3" s="4">
        <v>0.17793435676970817</v>
      </c>
      <c r="Q3" s="4">
        <v>0.19848279556458501</v>
      </c>
      <c r="R3" s="4">
        <v>0</v>
      </c>
      <c r="S3" s="4">
        <v>5.6938994166306614E-2</v>
      </c>
      <c r="T3" s="4">
        <v>1.2901381711698026</v>
      </c>
    </row>
    <row r="4" spans="1:20" ht="15.5" x14ac:dyDescent="0.35">
      <c r="A4" s="4" t="s">
        <v>264</v>
      </c>
      <c r="B4" s="4">
        <v>0</v>
      </c>
      <c r="C4" s="4" t="s">
        <v>89</v>
      </c>
      <c r="D4" s="4" t="s">
        <v>148</v>
      </c>
      <c r="E4" s="4" t="s">
        <v>207</v>
      </c>
      <c r="F4" s="4">
        <v>0.24019324238928202</v>
      </c>
      <c r="G4" s="4">
        <v>3.1267801338338868</v>
      </c>
      <c r="H4" s="4">
        <v>4.3360260618700392</v>
      </c>
      <c r="I4" s="4">
        <v>0.15852753997692615</v>
      </c>
      <c r="J4" s="4">
        <v>1.8448002789619931</v>
      </c>
      <c r="K4" s="4">
        <v>2.0812925096976187</v>
      </c>
      <c r="L4" s="4">
        <v>8.1665702412355878E-2</v>
      </c>
      <c r="M4" s="4">
        <v>1.2819798548718935</v>
      </c>
      <c r="N4" s="4">
        <v>2.2547335521724206</v>
      </c>
      <c r="O4" s="4">
        <v>7.2057972716784609E-3</v>
      </c>
      <c r="P4" s="4">
        <v>0.15633900669169434</v>
      </c>
      <c r="Q4" s="4">
        <v>0.17344104247480158</v>
      </c>
      <c r="R4" s="4">
        <v>0</v>
      </c>
      <c r="S4" s="4">
        <v>5.0028482141342187E-2</v>
      </c>
      <c r="T4" s="4">
        <v>1.1273667760862103</v>
      </c>
    </row>
    <row r="5" spans="1:20" ht="15.5" x14ac:dyDescent="0.35">
      <c r="A5" s="4" t="s">
        <v>264</v>
      </c>
      <c r="B5" s="4">
        <v>0</v>
      </c>
      <c r="C5" s="4" t="s">
        <v>90</v>
      </c>
      <c r="D5" s="4" t="s">
        <v>149</v>
      </c>
      <c r="E5" s="4" t="s">
        <v>208</v>
      </c>
      <c r="F5" s="4">
        <v>0.2114488858870455</v>
      </c>
      <c r="G5" s="4">
        <v>2.7455967784698876</v>
      </c>
      <c r="H5" s="4">
        <v>3.7891853120261381</v>
      </c>
      <c r="I5" s="4">
        <v>0.13955626468545004</v>
      </c>
      <c r="J5" s="4">
        <v>1.6199020992972335</v>
      </c>
      <c r="K5" s="4">
        <v>1.8188089497725461</v>
      </c>
      <c r="L5" s="4">
        <v>7.1892621201595466E-2</v>
      </c>
      <c r="M5" s="4">
        <v>1.1256946791726539</v>
      </c>
      <c r="N5" s="4">
        <v>1.9703763622535919</v>
      </c>
      <c r="O5" s="4">
        <v>6.3434665766113644E-3</v>
      </c>
      <c r="P5" s="4">
        <v>0.13727983892349438</v>
      </c>
      <c r="Q5" s="4">
        <v>0.15156741248104552</v>
      </c>
      <c r="R5" s="4">
        <v>0</v>
      </c>
      <c r="S5" s="4">
        <v>4.3929548455518205E-2</v>
      </c>
      <c r="T5" s="4">
        <v>0.98518818112679596</v>
      </c>
    </row>
    <row r="6" spans="1:20" ht="15.5" x14ac:dyDescent="0.35">
      <c r="A6" s="4" t="s">
        <v>264</v>
      </c>
      <c r="B6" s="4">
        <v>0</v>
      </c>
      <c r="C6" s="4" t="s">
        <v>91</v>
      </c>
      <c r="D6" s="4" t="s">
        <v>150</v>
      </c>
      <c r="E6" s="4" t="s">
        <v>209</v>
      </c>
      <c r="F6" s="4">
        <v>0.18596535680575854</v>
      </c>
      <c r="G6" s="4">
        <v>2.4095514424265563</v>
      </c>
      <c r="H6" s="4">
        <v>3.3114757281055698</v>
      </c>
      <c r="I6" s="4">
        <v>0.12273713549180064</v>
      </c>
      <c r="J6" s="4">
        <v>1.4216353510316682</v>
      </c>
      <c r="K6" s="4">
        <v>1.5895083494906734</v>
      </c>
      <c r="L6" s="4">
        <v>6.3228221313957902E-2</v>
      </c>
      <c r="M6" s="4">
        <v>0.98791609139488801</v>
      </c>
      <c r="N6" s="4">
        <v>1.7219673786148963</v>
      </c>
      <c r="O6" s="4">
        <v>5.5789607041727557E-3</v>
      </c>
      <c r="P6" s="4">
        <v>0.12047757212132781</v>
      </c>
      <c r="Q6" s="4">
        <v>0.1324590291242228</v>
      </c>
      <c r="R6" s="4">
        <v>0</v>
      </c>
      <c r="S6" s="4">
        <v>3.8552823078824898E-2</v>
      </c>
      <c r="T6" s="4">
        <v>0.86098368930744817</v>
      </c>
    </row>
    <row r="7" spans="1:20" ht="15.5" x14ac:dyDescent="0.35">
      <c r="A7" s="4" t="s">
        <v>264</v>
      </c>
      <c r="B7" s="4">
        <v>0</v>
      </c>
      <c r="C7" s="4" t="s">
        <v>92</v>
      </c>
      <c r="D7" s="4" t="s">
        <v>151</v>
      </c>
      <c r="E7" s="4" t="s">
        <v>210</v>
      </c>
      <c r="F7" s="4">
        <v>0.16341749253063534</v>
      </c>
      <c r="G7" s="4">
        <v>2.1135955647806921</v>
      </c>
      <c r="H7" s="4">
        <v>2.894112294915216</v>
      </c>
      <c r="I7" s="4">
        <v>0.10785554507021933</v>
      </c>
      <c r="J7" s="4">
        <v>1.2470213832206083</v>
      </c>
      <c r="K7" s="4">
        <v>1.3891739015593036</v>
      </c>
      <c r="L7" s="4">
        <v>5.5561947460416011E-2</v>
      </c>
      <c r="M7" s="4">
        <v>0.8665741815600837</v>
      </c>
      <c r="N7" s="4">
        <v>1.5049383933559124</v>
      </c>
      <c r="O7" s="4">
        <v>4.90252477591906E-3</v>
      </c>
      <c r="P7" s="4">
        <v>0.10567977823903461</v>
      </c>
      <c r="Q7" s="4">
        <v>0.11576449179660864</v>
      </c>
      <c r="R7" s="4">
        <v>0</v>
      </c>
      <c r="S7" s="4">
        <v>3.3817529036491073E-2</v>
      </c>
      <c r="T7" s="4">
        <v>0.7524691966779562</v>
      </c>
    </row>
    <row r="8" spans="1:20" ht="15.5" x14ac:dyDescent="0.35">
      <c r="A8" s="4" t="s">
        <v>264</v>
      </c>
      <c r="B8" s="4">
        <v>0</v>
      </c>
      <c r="C8" s="4" t="s">
        <v>93</v>
      </c>
      <c r="D8" s="4" t="s">
        <v>152</v>
      </c>
      <c r="E8" s="4" t="s">
        <v>211</v>
      </c>
      <c r="F8" s="4">
        <v>0.14350077898795829</v>
      </c>
      <c r="G8" s="4">
        <v>1.8531810236914139</v>
      </c>
      <c r="H8" s="4">
        <v>2.5294353224848041</v>
      </c>
      <c r="I8" s="4">
        <v>9.4710514132052476E-2</v>
      </c>
      <c r="J8" s="4">
        <v>1.0933768039779341</v>
      </c>
      <c r="K8" s="4">
        <v>1.2141289547927059</v>
      </c>
      <c r="L8" s="4">
        <v>4.8790264855905818E-2</v>
      </c>
      <c r="M8" s="4">
        <v>0.75980421971347967</v>
      </c>
      <c r="N8" s="4">
        <v>1.3153063676920982</v>
      </c>
      <c r="O8" s="4">
        <v>4.3050233696387483E-3</v>
      </c>
      <c r="P8" s="4">
        <v>9.2659051184570698E-2</v>
      </c>
      <c r="Q8" s="4">
        <v>0.10117741289939217</v>
      </c>
      <c r="R8" s="4">
        <v>0</v>
      </c>
      <c r="S8" s="4">
        <v>2.9650896379062625E-2</v>
      </c>
      <c r="T8" s="4">
        <v>0.65765318384604909</v>
      </c>
    </row>
    <row r="9" spans="1:20" ht="15.5" x14ac:dyDescent="0.35">
      <c r="A9" s="4" t="s">
        <v>264</v>
      </c>
      <c r="B9" s="4">
        <v>0</v>
      </c>
      <c r="C9" s="4" t="s">
        <v>94</v>
      </c>
      <c r="D9" s="4" t="s">
        <v>153</v>
      </c>
      <c r="E9" s="4" t="s">
        <v>212</v>
      </c>
      <c r="F9" s="4">
        <v>0.12593355416190136</v>
      </c>
      <c r="G9" s="4">
        <v>1.6242237853477359</v>
      </c>
      <c r="H9" s="4">
        <v>2.2107662198351412</v>
      </c>
      <c r="I9" s="4">
        <v>8.31161457468549E-2</v>
      </c>
      <c r="J9" s="4">
        <v>0.95829203335516411</v>
      </c>
      <c r="K9" s="4">
        <v>1.0611677855208677</v>
      </c>
      <c r="L9" s="4">
        <v>4.2817408415046457E-2</v>
      </c>
      <c r="M9" s="4">
        <v>0.66593175199257171</v>
      </c>
      <c r="N9" s="4">
        <v>1.1495984343142736</v>
      </c>
      <c r="O9" s="4">
        <v>3.7780066248570407E-3</v>
      </c>
      <c r="P9" s="4">
        <v>8.1211189267386796E-2</v>
      </c>
      <c r="Q9" s="4">
        <v>8.8430648793405647E-2</v>
      </c>
      <c r="R9" s="4">
        <v>0</v>
      </c>
      <c r="S9" s="4">
        <v>2.5987580565563776E-2</v>
      </c>
      <c r="T9" s="4">
        <v>0.57479921715713678</v>
      </c>
    </row>
    <row r="10" spans="1:20" ht="15.5" x14ac:dyDescent="0.35">
      <c r="A10" s="4" t="s">
        <v>264</v>
      </c>
      <c r="B10" s="4">
        <v>0</v>
      </c>
      <c r="C10" s="4" t="s">
        <v>95</v>
      </c>
      <c r="D10" s="4" t="s">
        <v>154</v>
      </c>
      <c r="E10" s="4" t="s">
        <v>213</v>
      </c>
      <c r="F10" s="4">
        <v>0.11045780349896317</v>
      </c>
      <c r="G10" s="4">
        <v>1.4230677309430868</v>
      </c>
      <c r="H10" s="4">
        <v>1.9322805698170054</v>
      </c>
      <c r="I10" s="4">
        <v>7.2902150309315697E-2</v>
      </c>
      <c r="J10" s="4">
        <v>0.83960996125642118</v>
      </c>
      <c r="K10" s="4">
        <v>0.92749467351216253</v>
      </c>
      <c r="L10" s="4">
        <v>3.7555653189647473E-2</v>
      </c>
      <c r="M10" s="4">
        <v>0.58345776968666552</v>
      </c>
      <c r="N10" s="4">
        <v>1.0047858963048428</v>
      </c>
      <c r="O10" s="4">
        <v>3.3137341049688952E-3</v>
      </c>
      <c r="P10" s="4">
        <v>7.1153386547154349E-2</v>
      </c>
      <c r="Q10" s="4">
        <v>7.729122279268022E-2</v>
      </c>
      <c r="R10" s="4">
        <v>0</v>
      </c>
      <c r="S10" s="4">
        <v>2.2769083695089388E-2</v>
      </c>
      <c r="T10" s="4">
        <v>0.50239294815242141</v>
      </c>
    </row>
    <row r="11" spans="1:20" ht="15.5" x14ac:dyDescent="0.35">
      <c r="A11" s="4" t="s">
        <v>264</v>
      </c>
      <c r="B11" s="4">
        <v>0</v>
      </c>
      <c r="C11" s="4" t="s">
        <v>96</v>
      </c>
      <c r="D11" s="4" t="s">
        <v>155</v>
      </c>
      <c r="E11" s="4" t="s">
        <v>214</v>
      </c>
      <c r="F11" s="4">
        <v>9.6838988394562953E-2</v>
      </c>
      <c r="G11" s="4">
        <v>1.2464489904227438</v>
      </c>
      <c r="H11" s="4">
        <v>1.688897312380611</v>
      </c>
      <c r="I11" s="4">
        <v>6.3913732340411547E-2</v>
      </c>
      <c r="J11" s="4">
        <v>0.73540490434941885</v>
      </c>
      <c r="K11" s="4">
        <v>0.8106707099426933</v>
      </c>
      <c r="L11" s="4">
        <v>3.2925256054151399E-2</v>
      </c>
      <c r="M11" s="4">
        <v>0.51104408607332497</v>
      </c>
      <c r="N11" s="4">
        <v>0.87822660243791772</v>
      </c>
      <c r="O11" s="4">
        <v>2.9051696518368883E-3</v>
      </c>
      <c r="P11" s="4">
        <v>6.2322449521137191E-2</v>
      </c>
      <c r="Q11" s="4">
        <v>6.7555892495224437E-2</v>
      </c>
      <c r="R11" s="4">
        <v>0</v>
      </c>
      <c r="S11" s="4">
        <v>1.9943183846763902E-2</v>
      </c>
      <c r="T11" s="4">
        <v>0.43911330121895886</v>
      </c>
    </row>
    <row r="12" spans="1:20" ht="15.5" x14ac:dyDescent="0.35">
      <c r="A12" s="4" t="s">
        <v>264</v>
      </c>
      <c r="B12" s="4">
        <v>0</v>
      </c>
      <c r="C12" s="4" t="s">
        <v>97</v>
      </c>
      <c r="D12" s="4" t="s">
        <v>156</v>
      </c>
      <c r="E12" s="4" t="s">
        <v>215</v>
      </c>
      <c r="F12" s="4">
        <v>8.4865232579288019E-2</v>
      </c>
      <c r="G12" s="4">
        <v>1.0914612391252527</v>
      </c>
      <c r="H12" s="4">
        <v>1.4761823900292419</v>
      </c>
      <c r="I12" s="4">
        <v>5.6011053502330092E-2</v>
      </c>
      <c r="J12" s="4">
        <v>0.6439621310838991</v>
      </c>
      <c r="K12" s="4">
        <v>0.70856754721403603</v>
      </c>
      <c r="L12" s="4">
        <v>2.8854179076957923E-2</v>
      </c>
      <c r="M12" s="4">
        <v>0.44749910804135357</v>
      </c>
      <c r="N12" s="4">
        <v>0.76761484281520587</v>
      </c>
      <c r="O12" s="4">
        <v>2.5459569773786405E-3</v>
      </c>
      <c r="P12" s="4">
        <v>5.4573061956262638E-2</v>
      </c>
      <c r="Q12" s="4">
        <v>5.9047295601169676E-2</v>
      </c>
      <c r="R12" s="4">
        <v>0</v>
      </c>
      <c r="S12" s="4">
        <v>1.7463379826004044E-2</v>
      </c>
      <c r="T12" s="4">
        <v>0.38380742140760293</v>
      </c>
    </row>
    <row r="13" spans="1:20" ht="15.5" x14ac:dyDescent="0.35">
      <c r="A13" s="4" t="s">
        <v>264</v>
      </c>
      <c r="B13" s="4">
        <v>0</v>
      </c>
      <c r="C13" s="4" t="s">
        <v>98</v>
      </c>
      <c r="D13" s="4" t="s">
        <v>157</v>
      </c>
      <c r="E13" s="4" t="s">
        <v>216</v>
      </c>
      <c r="F13" s="4">
        <v>7.4346103274478603E-2</v>
      </c>
      <c r="G13" s="4">
        <v>0.95552239203955036</v>
      </c>
      <c r="H13" s="4">
        <v>1.2902651190813708</v>
      </c>
      <c r="I13" s="4">
        <v>4.9068428161155878E-2</v>
      </c>
      <c r="J13" s="4">
        <v>0.5637582113033347</v>
      </c>
      <c r="K13" s="4">
        <v>0.6193272571590579</v>
      </c>
      <c r="L13" s="4">
        <v>2.5277675113322722E-2</v>
      </c>
      <c r="M13" s="4">
        <v>0.39176418073621561</v>
      </c>
      <c r="N13" s="4">
        <v>0.67093786192231286</v>
      </c>
      <c r="O13" s="4">
        <v>2.230383098234358E-3</v>
      </c>
      <c r="P13" s="4">
        <v>4.7776119601977522E-2</v>
      </c>
      <c r="Q13" s="4">
        <v>5.1610604763254832E-2</v>
      </c>
      <c r="R13" s="4">
        <v>0</v>
      </c>
      <c r="S13" s="4">
        <v>1.5288358272632805E-2</v>
      </c>
      <c r="T13" s="4">
        <v>0.33546893096115643</v>
      </c>
    </row>
    <row r="14" spans="1:20" ht="15.5" x14ac:dyDescent="0.35">
      <c r="A14" s="4" t="s">
        <v>264</v>
      </c>
      <c r="B14" s="4">
        <v>0</v>
      </c>
      <c r="C14" s="4" t="s">
        <v>99</v>
      </c>
      <c r="D14" s="4" t="s">
        <v>158</v>
      </c>
      <c r="E14" s="4" t="s">
        <v>217</v>
      </c>
      <c r="F14" s="4">
        <v>6.5111157837079991E-2</v>
      </c>
      <c r="G14" s="4">
        <v>0.8363430447699971</v>
      </c>
      <c r="H14" s="4">
        <v>1.1277656366641602</v>
      </c>
      <c r="I14" s="4">
        <v>4.2973364172472793E-2</v>
      </c>
      <c r="J14" s="4">
        <v>0.49344239641429827</v>
      </c>
      <c r="K14" s="4">
        <v>0.54132750559879683</v>
      </c>
      <c r="L14" s="4">
        <v>2.2137793664607195E-2</v>
      </c>
      <c r="M14" s="4">
        <v>0.34290064835569878</v>
      </c>
      <c r="N14" s="4">
        <v>0.58643813106536335</v>
      </c>
      <c r="O14" s="4">
        <v>1.9533347351123995E-3</v>
      </c>
      <c r="P14" s="4">
        <v>4.1817152238499855E-2</v>
      </c>
      <c r="Q14" s="4">
        <v>4.5110625466566405E-2</v>
      </c>
      <c r="R14" s="4">
        <v>0</v>
      </c>
      <c r="S14" s="4">
        <v>1.3381488716319953E-2</v>
      </c>
      <c r="T14" s="4">
        <v>0.29321906553268168</v>
      </c>
    </row>
    <row r="15" spans="1:20" ht="15.5" x14ac:dyDescent="0.35">
      <c r="A15" s="4" t="s">
        <v>264</v>
      </c>
      <c r="B15" s="4">
        <v>0</v>
      </c>
      <c r="C15" s="4" t="s">
        <v>100</v>
      </c>
      <c r="D15" s="4" t="s">
        <v>159</v>
      </c>
      <c r="E15" s="4" t="s">
        <v>218</v>
      </c>
      <c r="F15" s="4">
        <v>5.7008377127093293E-2</v>
      </c>
      <c r="G15" s="4">
        <v>0.73189690598309898</v>
      </c>
      <c r="H15" s="4">
        <v>0.9857319339021462</v>
      </c>
      <c r="I15" s="4">
        <v>3.7625528903881572E-2</v>
      </c>
      <c r="J15" s="4">
        <v>0.43181917453002838</v>
      </c>
      <c r="K15" s="4">
        <v>0.47315132827303014</v>
      </c>
      <c r="L15" s="4">
        <v>1.9382848223211718E-2</v>
      </c>
      <c r="M15" s="4">
        <v>0.30007773145307054</v>
      </c>
      <c r="N15" s="4">
        <v>0.512580605629116</v>
      </c>
      <c r="O15" s="4">
        <v>1.7102513138127988E-3</v>
      </c>
      <c r="P15" s="4">
        <v>3.6594845299154952E-2</v>
      </c>
      <c r="Q15" s="4">
        <v>3.9429277356085847E-2</v>
      </c>
      <c r="R15" s="4">
        <v>0</v>
      </c>
      <c r="S15" s="4">
        <v>1.1710350495729584E-2</v>
      </c>
      <c r="T15" s="4">
        <v>0.256290302814558</v>
      </c>
    </row>
    <row r="16" spans="1:20" ht="15.5" x14ac:dyDescent="0.35">
      <c r="A16" s="4" t="s">
        <v>264</v>
      </c>
      <c r="B16" s="4">
        <v>0</v>
      </c>
      <c r="C16" s="4" t="s">
        <v>101</v>
      </c>
      <c r="D16" s="4" t="s">
        <v>160</v>
      </c>
      <c r="E16" s="4" t="s">
        <v>219</v>
      </c>
      <c r="F16" s="4">
        <v>4.9902399616386213E-2</v>
      </c>
      <c r="G16" s="4">
        <v>0.64039115900424648</v>
      </c>
      <c r="H16" s="4">
        <v>0.86158213584415655</v>
      </c>
      <c r="I16" s="4">
        <v>3.2935583746814899E-2</v>
      </c>
      <c r="J16" s="4">
        <v>0.3778307838125054</v>
      </c>
      <c r="K16" s="4">
        <v>0.41355942520519512</v>
      </c>
      <c r="L16" s="4">
        <v>1.696681586957131E-2</v>
      </c>
      <c r="M16" s="4">
        <v>0.26256037519174102</v>
      </c>
      <c r="N16" s="4">
        <v>0.44802271063896143</v>
      </c>
      <c r="O16" s="4">
        <v>1.4970719884915863E-3</v>
      </c>
      <c r="P16" s="4">
        <v>3.2019557950212323E-2</v>
      </c>
      <c r="Q16" s="4">
        <v>3.4463285433766262E-2</v>
      </c>
      <c r="R16" s="4">
        <v>0</v>
      </c>
      <c r="S16" s="4">
        <v>1.0246258544067945E-2</v>
      </c>
      <c r="T16" s="4">
        <v>0.22401135531948071</v>
      </c>
    </row>
    <row r="17" spans="1:20" ht="15.5" x14ac:dyDescent="0.35">
      <c r="A17" s="4" t="s">
        <v>264</v>
      </c>
      <c r="B17" s="4">
        <v>0</v>
      </c>
      <c r="C17" s="4" t="s">
        <v>102</v>
      </c>
      <c r="D17" s="4" t="s">
        <v>161</v>
      </c>
      <c r="E17" s="4" t="s">
        <v>220</v>
      </c>
      <c r="F17" s="4">
        <v>4.3673390042999125E-2</v>
      </c>
      <c r="G17" s="4">
        <v>0.56024687633648496</v>
      </c>
      <c r="H17" s="4">
        <v>0.75306475231030778</v>
      </c>
      <c r="I17" s="4">
        <v>2.8824437428379424E-2</v>
      </c>
      <c r="J17" s="4">
        <v>0.33054565703852612</v>
      </c>
      <c r="K17" s="4">
        <v>0.36147108110894771</v>
      </c>
      <c r="L17" s="4">
        <v>1.4848952614619701E-2</v>
      </c>
      <c r="M17" s="4">
        <v>0.22970121929795881</v>
      </c>
      <c r="N17" s="4">
        <v>0.39159367120136007</v>
      </c>
      <c r="O17" s="4">
        <v>1.3102017012899738E-3</v>
      </c>
      <c r="P17" s="4">
        <v>2.8012343816824249E-2</v>
      </c>
      <c r="Q17" s="4">
        <v>3.0122590092412312E-2</v>
      </c>
      <c r="R17" s="4">
        <v>0</v>
      </c>
      <c r="S17" s="4">
        <v>8.9639500213837594E-3</v>
      </c>
      <c r="T17" s="4">
        <v>0.19579683560068004</v>
      </c>
    </row>
    <row r="18" spans="1:20" ht="15.5" x14ac:dyDescent="0.35">
      <c r="A18" s="4" t="s">
        <v>264</v>
      </c>
      <c r="B18" s="4">
        <v>0</v>
      </c>
      <c r="C18" s="4" t="s">
        <v>103</v>
      </c>
      <c r="D18" s="4" t="s">
        <v>162</v>
      </c>
      <c r="E18" s="4" t="s">
        <v>221</v>
      </c>
      <c r="F18" s="4">
        <v>3.8215316495044012E-2</v>
      </c>
      <c r="G18" s="4">
        <v>0.49007307828210533</v>
      </c>
      <c r="H18" s="4">
        <v>0.65821326220456111</v>
      </c>
      <c r="I18" s="4">
        <v>2.5222108886729048E-2</v>
      </c>
      <c r="J18" s="4">
        <v>0.28914311618644212</v>
      </c>
      <c r="K18" s="4">
        <v>0.3159423658581893</v>
      </c>
      <c r="L18" s="4">
        <v>1.2993207608314962E-2</v>
      </c>
      <c r="M18" s="4">
        <v>0.20092996209566316</v>
      </c>
      <c r="N18" s="4">
        <v>0.34227089634637181</v>
      </c>
      <c r="O18" s="4">
        <v>1.1464594948513204E-3</v>
      </c>
      <c r="P18" s="4">
        <v>2.4503653914105267E-2</v>
      </c>
      <c r="Q18" s="4">
        <v>2.6328530488182445E-2</v>
      </c>
      <c r="R18" s="4">
        <v>0</v>
      </c>
      <c r="S18" s="4">
        <v>7.8411692525136856E-3</v>
      </c>
      <c r="T18" s="4">
        <v>0.17113544817318591</v>
      </c>
    </row>
    <row r="19" spans="1:20" ht="15.5" x14ac:dyDescent="0.35">
      <c r="A19" s="4" t="s">
        <v>264</v>
      </c>
      <c r="B19" s="4">
        <v>0</v>
      </c>
      <c r="C19" s="4" t="s">
        <v>104</v>
      </c>
      <c r="D19" s="4" t="s">
        <v>163</v>
      </c>
      <c r="E19" s="4" t="s">
        <v>222</v>
      </c>
      <c r="F19" s="4">
        <v>3.3434344734872862E-2</v>
      </c>
      <c r="G19" s="4">
        <v>0.42864331183328702</v>
      </c>
      <c r="H19" s="4">
        <v>0.57530669320089756</v>
      </c>
      <c r="I19" s="4">
        <v>2.2066667525016091E-2</v>
      </c>
      <c r="J19" s="4">
        <v>0.25289955398163932</v>
      </c>
      <c r="K19" s="4">
        <v>0.27614721273643084</v>
      </c>
      <c r="L19" s="4">
        <v>1.1367677209856772E-2</v>
      </c>
      <c r="M19" s="4">
        <v>0.17574375785164767</v>
      </c>
      <c r="N19" s="4">
        <v>0.29915948046446672</v>
      </c>
      <c r="O19" s="4">
        <v>1.0030303420461859E-3</v>
      </c>
      <c r="P19" s="4">
        <v>2.1432165591664352E-2</v>
      </c>
      <c r="Q19" s="4">
        <v>2.3012267728035902E-2</v>
      </c>
      <c r="R19" s="4">
        <v>0</v>
      </c>
      <c r="S19" s="4">
        <v>6.8582929893325926E-3</v>
      </c>
      <c r="T19" s="4">
        <v>0.14957974023223336</v>
      </c>
    </row>
    <row r="20" spans="1:20" ht="15.5" x14ac:dyDescent="0.35">
      <c r="A20" s="4" t="s">
        <v>264</v>
      </c>
      <c r="B20" s="4">
        <v>0</v>
      </c>
      <c r="C20" s="4" t="s">
        <v>105</v>
      </c>
      <c r="D20" s="4" t="s">
        <v>164</v>
      </c>
      <c r="E20" s="4" t="s">
        <v>223</v>
      </c>
      <c r="F20" s="4">
        <v>2.9247678800232317E-2</v>
      </c>
      <c r="G20" s="4">
        <v>0.37487871942791601</v>
      </c>
      <c r="H20" s="4">
        <v>0.50284093312576272</v>
      </c>
      <c r="I20" s="4">
        <v>1.9303468008153329E-2</v>
      </c>
      <c r="J20" s="4">
        <v>0.22117844446247042</v>
      </c>
      <c r="K20" s="4">
        <v>0.2413636479003661</v>
      </c>
      <c r="L20" s="4">
        <v>9.9442107920789877E-3</v>
      </c>
      <c r="M20" s="4">
        <v>0.15370027496544555</v>
      </c>
      <c r="N20" s="4">
        <v>0.26147728522539665</v>
      </c>
      <c r="O20" s="4">
        <v>8.7743036400696943E-4</v>
      </c>
      <c r="P20" s="4">
        <v>1.87439359713958E-2</v>
      </c>
      <c r="Q20" s="4">
        <v>2.011363732503051E-2</v>
      </c>
      <c r="R20" s="4">
        <v>0</v>
      </c>
      <c r="S20" s="4">
        <v>5.9980595108466567E-3</v>
      </c>
      <c r="T20" s="4">
        <v>0.13073864261269832</v>
      </c>
    </row>
    <row r="21" spans="1:20" ht="15.5" x14ac:dyDescent="0.35">
      <c r="A21" s="4" t="s">
        <v>264</v>
      </c>
      <c r="B21" s="4">
        <v>0</v>
      </c>
      <c r="C21" s="4" t="s">
        <v>106</v>
      </c>
      <c r="D21" s="4" t="s">
        <v>165</v>
      </c>
      <c r="E21" s="4" t="s">
        <v>224</v>
      </c>
      <c r="F21" s="4">
        <v>2.5582356794071438E-2</v>
      </c>
      <c r="G21" s="4">
        <v>0.32783104549384601</v>
      </c>
      <c r="H21" s="4">
        <v>0.43950133135353325</v>
      </c>
      <c r="I21" s="4">
        <v>1.6884355484087149E-2</v>
      </c>
      <c r="J21" s="4">
        <v>0.19342031684136912</v>
      </c>
      <c r="K21" s="4">
        <v>0.21096063904969595</v>
      </c>
      <c r="L21" s="4">
        <v>8.6980013099842886E-3</v>
      </c>
      <c r="M21" s="4">
        <v>0.13441072865247686</v>
      </c>
      <c r="N21" s="4">
        <v>0.22854069230383731</v>
      </c>
      <c r="O21" s="4">
        <v>7.6747070382214306E-4</v>
      </c>
      <c r="P21" s="4">
        <v>1.63915522746923E-2</v>
      </c>
      <c r="Q21" s="4">
        <v>1.7580053254141331E-2</v>
      </c>
      <c r="R21" s="4">
        <v>0</v>
      </c>
      <c r="S21" s="4">
        <v>5.2452967279015359E-3</v>
      </c>
      <c r="T21" s="4">
        <v>0.11427034615191865</v>
      </c>
    </row>
    <row r="22" spans="1:20" ht="15.5" x14ac:dyDescent="0.35">
      <c r="A22" s="4" t="s">
        <v>264</v>
      </c>
      <c r="B22" s="4">
        <v>0</v>
      </c>
      <c r="C22" s="4" t="s">
        <v>107</v>
      </c>
      <c r="D22" s="4" t="s">
        <v>166</v>
      </c>
      <c r="E22" s="4" t="s">
        <v>225</v>
      </c>
      <c r="F22" s="4">
        <v>2.2374154006829856E-2</v>
      </c>
      <c r="G22" s="4">
        <v>0.2866674170083971</v>
      </c>
      <c r="H22" s="4">
        <v>0.38413879042973281</v>
      </c>
      <c r="I22" s="4">
        <v>1.4766941644507706E-2</v>
      </c>
      <c r="J22" s="4">
        <v>0.16913377603495428</v>
      </c>
      <c r="K22" s="4">
        <v>0.18438661940627174</v>
      </c>
      <c r="L22" s="4">
        <v>7.6072123623221501E-3</v>
      </c>
      <c r="M22" s="4">
        <v>0.11753364097344281</v>
      </c>
      <c r="N22" s="4">
        <v>0.19975217102346107</v>
      </c>
      <c r="O22" s="4">
        <v>6.7122462020489568E-4</v>
      </c>
      <c r="P22" s="4">
        <v>1.4333370850419856E-2</v>
      </c>
      <c r="Q22" s="4">
        <v>1.5365551617189313E-2</v>
      </c>
      <c r="R22" s="4">
        <v>0</v>
      </c>
      <c r="S22" s="4">
        <v>4.5866786721343537E-3</v>
      </c>
      <c r="T22" s="4">
        <v>9.9876085511730536E-2</v>
      </c>
    </row>
    <row r="23" spans="1:20" ht="15.5" x14ac:dyDescent="0.35">
      <c r="A23" s="4" t="s">
        <v>264</v>
      </c>
      <c r="B23" s="4">
        <v>0</v>
      </c>
      <c r="C23" s="4" t="s">
        <v>108</v>
      </c>
      <c r="D23" s="4" t="s">
        <v>167</v>
      </c>
      <c r="E23" s="4" t="s">
        <v>226</v>
      </c>
      <c r="F23" s="4">
        <v>1.9566590406455295E-2</v>
      </c>
      <c r="G23" s="4">
        <v>0.25065675732430975</v>
      </c>
      <c r="H23" s="4">
        <v>0.33574889311792078</v>
      </c>
      <c r="I23" s="4">
        <v>1.2913949668260495E-2</v>
      </c>
      <c r="J23" s="4">
        <v>0.14788748682134276</v>
      </c>
      <c r="K23" s="4">
        <v>0.16115946869660197</v>
      </c>
      <c r="L23" s="4">
        <v>6.6526407381948E-3</v>
      </c>
      <c r="M23" s="4">
        <v>0.102769270502967</v>
      </c>
      <c r="N23" s="4">
        <v>0.17458942442131881</v>
      </c>
      <c r="O23" s="4">
        <v>5.8699771219365877E-4</v>
      </c>
      <c r="P23" s="4">
        <v>1.2532837866215488E-2</v>
      </c>
      <c r="Q23" s="4">
        <v>1.3429955724716832E-2</v>
      </c>
      <c r="R23" s="4">
        <v>0</v>
      </c>
      <c r="S23" s="4">
        <v>4.0105081171889559E-3</v>
      </c>
      <c r="T23" s="4">
        <v>8.7294712210659403E-2</v>
      </c>
    </row>
    <row r="24" spans="1:20" ht="15.5" x14ac:dyDescent="0.35">
      <c r="A24" s="4" t="s">
        <v>264</v>
      </c>
      <c r="B24" s="4">
        <v>0</v>
      </c>
      <c r="C24" s="4" t="s">
        <v>109</v>
      </c>
      <c r="D24" s="4" t="s">
        <v>168</v>
      </c>
      <c r="E24" s="4" t="s">
        <v>227</v>
      </c>
      <c r="F24" s="4">
        <v>1.711003740273731E-2</v>
      </c>
      <c r="G24" s="4">
        <v>0.21915769211996067</v>
      </c>
      <c r="H24" s="4">
        <v>0.29345367289799956</v>
      </c>
      <c r="I24" s="4">
        <v>1.1292624685806626E-2</v>
      </c>
      <c r="J24" s="4">
        <v>0.12930303835077678</v>
      </c>
      <c r="K24" s="4">
        <v>0.14085776299103978</v>
      </c>
      <c r="L24" s="4">
        <v>5.8174127169306851E-3</v>
      </c>
      <c r="M24" s="4">
        <v>8.9854653769183862E-2</v>
      </c>
      <c r="N24" s="4">
        <v>0.15259590990695979</v>
      </c>
      <c r="O24" s="4">
        <v>5.1330112208211934E-4</v>
      </c>
      <c r="P24" s="4">
        <v>1.0957884605998034E-2</v>
      </c>
      <c r="Q24" s="4">
        <v>1.1738146915919984E-2</v>
      </c>
      <c r="R24" s="4">
        <v>0</v>
      </c>
      <c r="S24" s="4">
        <v>3.5065230739193707E-3</v>
      </c>
      <c r="T24" s="4">
        <v>7.6297954953479893E-2</v>
      </c>
    </row>
    <row r="25" spans="1:20" ht="15.5" x14ac:dyDescent="0.35">
      <c r="A25" s="4" t="s">
        <v>264</v>
      </c>
      <c r="B25" s="4">
        <v>0</v>
      </c>
      <c r="C25" s="4" t="s">
        <v>110</v>
      </c>
      <c r="D25" s="4" t="s">
        <v>169</v>
      </c>
      <c r="E25" s="4" t="s">
        <v>228</v>
      </c>
      <c r="F25" s="4">
        <v>1.496091751603968E-2</v>
      </c>
      <c r="G25" s="4">
        <v>0.19160780968864813</v>
      </c>
      <c r="H25" s="4">
        <v>0.25648568870232896</v>
      </c>
      <c r="I25" s="4">
        <v>9.8742055605861891E-3</v>
      </c>
      <c r="J25" s="4">
        <v>0.11304860771630239</v>
      </c>
      <c r="K25" s="4">
        <v>0.1231131305771179</v>
      </c>
      <c r="L25" s="4">
        <v>5.0867119554534905E-3</v>
      </c>
      <c r="M25" s="4">
        <v>7.8559201972345727E-2</v>
      </c>
      <c r="N25" s="4">
        <v>0.13337255812521107</v>
      </c>
      <c r="O25" s="4">
        <v>4.4882752548119041E-4</v>
      </c>
      <c r="P25" s="4">
        <v>9.5803904844324068E-3</v>
      </c>
      <c r="Q25" s="4">
        <v>1.0259427548093159E-2</v>
      </c>
      <c r="R25" s="4">
        <v>0</v>
      </c>
      <c r="S25" s="4">
        <v>3.0657249550183701E-3</v>
      </c>
      <c r="T25" s="4">
        <v>6.6686279062605533E-2</v>
      </c>
    </row>
    <row r="26" spans="1:20" ht="15.5" x14ac:dyDescent="0.35">
      <c r="A26" s="4" t="s">
        <v>264</v>
      </c>
      <c r="B26" s="4">
        <v>0</v>
      </c>
      <c r="C26" s="4" t="s">
        <v>111</v>
      </c>
      <c r="D26" s="4" t="s">
        <v>170</v>
      </c>
      <c r="E26" s="4" t="s">
        <v>229</v>
      </c>
      <c r="F26" s="4">
        <v>1.3080989920779447E-2</v>
      </c>
      <c r="G26" s="4">
        <v>0.16751414383436469</v>
      </c>
      <c r="H26" s="4">
        <v>0.22417410968476109</v>
      </c>
      <c r="I26" s="4">
        <v>8.6334533477144346E-3</v>
      </c>
      <c r="J26" s="4">
        <v>9.8833344862275158E-2</v>
      </c>
      <c r="K26" s="4">
        <v>0.10760357264868532</v>
      </c>
      <c r="L26" s="4">
        <v>4.4475365730650114E-3</v>
      </c>
      <c r="M26" s="4">
        <v>6.8680798972089521E-2</v>
      </c>
      <c r="N26" s="4">
        <v>0.11657053703607577</v>
      </c>
      <c r="O26" s="4">
        <v>3.924296976233834E-4</v>
      </c>
      <c r="P26" s="4">
        <v>8.3757071917182346E-3</v>
      </c>
      <c r="Q26" s="4">
        <v>8.9669643873904435E-3</v>
      </c>
      <c r="R26" s="4">
        <v>0</v>
      </c>
      <c r="S26" s="4">
        <v>2.6802263013498352E-3</v>
      </c>
      <c r="T26" s="4">
        <v>5.8285268518037885E-2</v>
      </c>
    </row>
    <row r="27" spans="1:20" ht="15.5" x14ac:dyDescent="0.35">
      <c r="A27" s="4" t="s">
        <v>264</v>
      </c>
      <c r="B27" s="4">
        <v>0</v>
      </c>
      <c r="C27" s="4" t="s">
        <v>112</v>
      </c>
      <c r="D27" s="4" t="s">
        <v>171</v>
      </c>
      <c r="E27" s="4" t="s">
        <v>230</v>
      </c>
      <c r="F27" s="4">
        <v>1.1436714605670185E-2</v>
      </c>
      <c r="G27" s="4">
        <v>0.14644475541726265</v>
      </c>
      <c r="H27" s="4">
        <v>0.19593255440597268</v>
      </c>
      <c r="I27" s="4">
        <v>7.5482316397423223E-3</v>
      </c>
      <c r="J27" s="4">
        <v>8.6402405696184958E-2</v>
      </c>
      <c r="K27" s="4">
        <v>9.4047626114866889E-2</v>
      </c>
      <c r="L27" s="4">
        <v>3.8884829659278624E-3</v>
      </c>
      <c r="M27" s="4">
        <v>6.0042349721077685E-2</v>
      </c>
      <c r="N27" s="4">
        <v>0.10188492829110579</v>
      </c>
      <c r="O27" s="4">
        <v>3.4310143817010551E-4</v>
      </c>
      <c r="P27" s="4">
        <v>7.3222377708631325E-3</v>
      </c>
      <c r="Q27" s="4">
        <v>7.837302176238908E-3</v>
      </c>
      <c r="R27" s="4">
        <v>0</v>
      </c>
      <c r="S27" s="4">
        <v>2.3431160866762024E-3</v>
      </c>
      <c r="T27" s="4">
        <v>5.0942464145552896E-2</v>
      </c>
    </row>
    <row r="28" spans="1:20" ht="15.5" x14ac:dyDescent="0.35">
      <c r="A28" s="4" t="s">
        <v>264</v>
      </c>
      <c r="B28" s="4">
        <v>0</v>
      </c>
      <c r="C28" s="4" t="s">
        <v>113</v>
      </c>
      <c r="D28" s="4" t="s">
        <v>172</v>
      </c>
      <c r="E28" s="4" t="s">
        <v>231</v>
      </c>
      <c r="F28" s="4">
        <v>9.9986879586561085E-3</v>
      </c>
      <c r="G28" s="4">
        <v>0.12802129734958123</v>
      </c>
      <c r="H28" s="4">
        <v>0.17124846202341917</v>
      </c>
      <c r="I28" s="4">
        <v>6.5991340527130323E-3</v>
      </c>
      <c r="J28" s="4">
        <v>7.5532565436252919E-2</v>
      </c>
      <c r="K28" s="4">
        <v>8.2199261771241205E-2</v>
      </c>
      <c r="L28" s="4">
        <v>3.3995539059430767E-3</v>
      </c>
      <c r="M28" s="4">
        <v>5.2488731913328299E-2</v>
      </c>
      <c r="N28" s="4">
        <v>8.9049200252177968E-2</v>
      </c>
      <c r="O28" s="4">
        <v>2.9996063875968327E-4</v>
      </c>
      <c r="P28" s="4">
        <v>6.4010648674790623E-3</v>
      </c>
      <c r="Q28" s="4">
        <v>6.8499384809367668E-3</v>
      </c>
      <c r="R28" s="4">
        <v>0</v>
      </c>
      <c r="S28" s="4">
        <v>2.0483407575932998E-3</v>
      </c>
      <c r="T28" s="4">
        <v>4.4524600126088984E-2</v>
      </c>
    </row>
    <row r="29" spans="1:20" ht="15.5" x14ac:dyDescent="0.35">
      <c r="A29" s="4" t="s">
        <v>264</v>
      </c>
      <c r="B29" s="4">
        <v>0</v>
      </c>
      <c r="C29" s="4" t="s">
        <v>114</v>
      </c>
      <c r="D29" s="4" t="s">
        <v>173</v>
      </c>
      <c r="E29" s="4" t="s">
        <v>232</v>
      </c>
      <c r="F29" s="4">
        <v>8.7411428443277938E-3</v>
      </c>
      <c r="G29" s="4">
        <v>0.11191245703618219</v>
      </c>
      <c r="H29" s="4">
        <v>0.14967380173754868</v>
      </c>
      <c r="I29" s="4">
        <v>5.769154277256344E-3</v>
      </c>
      <c r="J29" s="4">
        <v>6.602834965134749E-2</v>
      </c>
      <c r="K29" s="4">
        <v>7.1843424834023367E-2</v>
      </c>
      <c r="L29" s="4">
        <v>2.9719885670714498E-3</v>
      </c>
      <c r="M29" s="4">
        <v>4.5884107384834692E-2</v>
      </c>
      <c r="N29" s="4">
        <v>7.7830376903525317E-2</v>
      </c>
      <c r="O29" s="4">
        <v>2.6223428532983379E-4</v>
      </c>
      <c r="P29" s="4">
        <v>5.59562285180911E-3</v>
      </c>
      <c r="Q29" s="4">
        <v>5.9869520695019478E-3</v>
      </c>
      <c r="R29" s="4">
        <v>0</v>
      </c>
      <c r="S29" s="4">
        <v>1.7905993125789151E-3</v>
      </c>
      <c r="T29" s="4">
        <v>3.8915188451762658E-2</v>
      </c>
    </row>
    <row r="30" spans="1:20" ht="15.5" x14ac:dyDescent="0.35">
      <c r="A30" s="4" t="s">
        <v>264</v>
      </c>
      <c r="B30" s="4">
        <v>0</v>
      </c>
      <c r="C30" s="4" t="s">
        <v>115</v>
      </c>
      <c r="D30" s="4" t="s">
        <v>174</v>
      </c>
      <c r="E30" s="4" t="s">
        <v>233</v>
      </c>
      <c r="F30" s="4">
        <v>7.6415066227932087E-3</v>
      </c>
      <c r="G30" s="4">
        <v>9.7828179491641368E-2</v>
      </c>
      <c r="H30" s="4">
        <v>0.13081695155621387</v>
      </c>
      <c r="I30" s="4">
        <v>5.0433943710435176E-3</v>
      </c>
      <c r="J30" s="4">
        <v>5.7718625900068404E-2</v>
      </c>
      <c r="K30" s="4">
        <v>6.2792136746982655E-2</v>
      </c>
      <c r="L30" s="4">
        <v>2.5981122517496906E-3</v>
      </c>
      <c r="M30" s="4">
        <v>4.0109553591572956E-2</v>
      </c>
      <c r="N30" s="4">
        <v>6.8024814809231213E-2</v>
      </c>
      <c r="O30" s="4">
        <v>2.2924519868379624E-4</v>
      </c>
      <c r="P30" s="4">
        <v>4.8914089745820686E-3</v>
      </c>
      <c r="Q30" s="4">
        <v>5.2326780622485546E-3</v>
      </c>
      <c r="R30" s="4">
        <v>0</v>
      </c>
      <c r="S30" s="4">
        <v>1.5652508718662619E-3</v>
      </c>
      <c r="T30" s="4">
        <v>3.4012407404615606E-2</v>
      </c>
    </row>
    <row r="31" spans="1:20" ht="15.5" x14ac:dyDescent="0.35">
      <c r="A31" s="4" t="s">
        <v>264</v>
      </c>
      <c r="B31" s="4">
        <v>0</v>
      </c>
      <c r="C31" s="4" t="s">
        <v>116</v>
      </c>
      <c r="D31" s="4" t="s">
        <v>175</v>
      </c>
      <c r="E31" s="4" t="s">
        <v>234</v>
      </c>
      <c r="F31" s="4">
        <v>6.6800110094641461E-3</v>
      </c>
      <c r="G31" s="4">
        <v>8.5514583376317427E-2</v>
      </c>
      <c r="H31" s="4">
        <v>0.11433559896346206</v>
      </c>
      <c r="I31" s="4">
        <v>4.4088072662463364E-3</v>
      </c>
      <c r="J31" s="4">
        <v>5.0453604192027282E-2</v>
      </c>
      <c r="K31" s="4">
        <v>5.4881087502461783E-2</v>
      </c>
      <c r="L31" s="4">
        <v>2.2712037432178096E-3</v>
      </c>
      <c r="M31" s="4">
        <v>3.5060979184290145E-2</v>
      </c>
      <c r="N31" s="4">
        <v>5.9454511461000274E-2</v>
      </c>
      <c r="O31" s="4">
        <v>2.0040033028392436E-4</v>
      </c>
      <c r="P31" s="4">
        <v>4.2757291688158717E-3</v>
      </c>
      <c r="Q31" s="4">
        <v>4.5734239585384822E-3</v>
      </c>
      <c r="R31" s="4">
        <v>0</v>
      </c>
      <c r="S31" s="4">
        <v>1.3682333340210788E-3</v>
      </c>
      <c r="T31" s="4">
        <v>2.9727255730500137E-2</v>
      </c>
    </row>
    <row r="32" spans="1:20" ht="15.5" x14ac:dyDescent="0.35">
      <c r="A32" s="4" t="s">
        <v>264</v>
      </c>
      <c r="B32" s="4">
        <v>0</v>
      </c>
      <c r="C32" s="4" t="s">
        <v>117</v>
      </c>
      <c r="D32" s="4" t="s">
        <v>176</v>
      </c>
      <c r="E32" s="4" t="s">
        <v>235</v>
      </c>
      <c r="F32" s="4">
        <v>5.8393481582952106E-3</v>
      </c>
      <c r="G32" s="4">
        <v>7.4749490796312892E-2</v>
      </c>
      <c r="H32" s="4">
        <v>9.9930534787236305E-2</v>
      </c>
      <c r="I32" s="4">
        <v>3.8539697844748393E-3</v>
      </c>
      <c r="J32" s="4">
        <v>4.4102199569824606E-2</v>
      </c>
      <c r="K32" s="4">
        <v>4.7966656697873422E-2</v>
      </c>
      <c r="L32" s="4">
        <v>1.9853783738203712E-3</v>
      </c>
      <c r="M32" s="4">
        <v>3.0647291226488283E-2</v>
      </c>
      <c r="N32" s="4">
        <v>5.1963878089362883E-2</v>
      </c>
      <c r="O32" s="4">
        <v>1.751804447488563E-4</v>
      </c>
      <c r="P32" s="4">
        <v>3.7374745398156446E-3</v>
      </c>
      <c r="Q32" s="4">
        <v>3.9972213914894524E-3</v>
      </c>
      <c r="R32" s="4">
        <v>0</v>
      </c>
      <c r="S32" s="4">
        <v>1.1959918527410063E-3</v>
      </c>
      <c r="T32" s="4">
        <v>2.5981939044681442E-2</v>
      </c>
    </row>
    <row r="33" spans="1:20" ht="15.5" x14ac:dyDescent="0.35">
      <c r="A33" s="4" t="s">
        <v>264</v>
      </c>
      <c r="B33" s="4">
        <v>0</v>
      </c>
      <c r="C33" s="4" t="s">
        <v>118</v>
      </c>
      <c r="D33" s="4" t="s">
        <v>177</v>
      </c>
      <c r="E33" s="4" t="s">
        <v>236</v>
      </c>
      <c r="F33" s="4">
        <v>5.104367841264109E-3</v>
      </c>
      <c r="G33" s="4">
        <v>6.5338499794327251E-2</v>
      </c>
      <c r="H33" s="4">
        <v>8.7340227845846274E-2</v>
      </c>
      <c r="I33" s="4">
        <v>3.3688827752343122E-3</v>
      </c>
      <c r="J33" s="4">
        <v>3.8549714878653073E-2</v>
      </c>
      <c r="K33" s="4">
        <v>4.192330936600621E-2</v>
      </c>
      <c r="L33" s="4">
        <v>1.7354850660297968E-3</v>
      </c>
      <c r="M33" s="4">
        <v>2.6788784915674171E-2</v>
      </c>
      <c r="N33" s="4">
        <v>4.5416918479840064E-2</v>
      </c>
      <c r="O33" s="4">
        <v>1.5313103523792326E-4</v>
      </c>
      <c r="P33" s="4">
        <v>3.2669249897163627E-3</v>
      </c>
      <c r="Q33" s="4">
        <v>3.4936091138338511E-3</v>
      </c>
      <c r="R33" s="4">
        <v>0</v>
      </c>
      <c r="S33" s="4">
        <v>1.045415996709236E-3</v>
      </c>
      <c r="T33" s="4">
        <v>2.2708459239920032E-2</v>
      </c>
    </row>
    <row r="34" spans="1:20" ht="15.5" x14ac:dyDescent="0.35">
      <c r="A34" s="4" t="s">
        <v>264</v>
      </c>
      <c r="B34" s="4">
        <v>0</v>
      </c>
      <c r="C34" s="4" t="s">
        <v>119</v>
      </c>
      <c r="D34" s="4" t="s">
        <v>178</v>
      </c>
      <c r="E34" s="4" t="s">
        <v>237</v>
      </c>
      <c r="F34" s="4">
        <v>4.4618110771772017E-3</v>
      </c>
      <c r="G34" s="4">
        <v>5.7111535957881515E-2</v>
      </c>
      <c r="H34" s="4">
        <v>7.633608214604426E-2</v>
      </c>
      <c r="I34" s="4">
        <v>2.9447953109369533E-3</v>
      </c>
      <c r="J34" s="4">
        <v>3.3695806215150094E-2</v>
      </c>
      <c r="K34" s="4">
        <v>3.6641319430101245E-2</v>
      </c>
      <c r="L34" s="4">
        <v>1.5170157662402484E-3</v>
      </c>
      <c r="M34" s="4">
        <v>2.3415729742731421E-2</v>
      </c>
      <c r="N34" s="4">
        <v>3.9694762715943015E-2</v>
      </c>
      <c r="O34" s="4">
        <v>1.3385433231531604E-4</v>
      </c>
      <c r="P34" s="4">
        <v>2.8555767978940758E-3</v>
      </c>
      <c r="Q34" s="4">
        <v>3.0534432858417703E-3</v>
      </c>
      <c r="R34" s="4">
        <v>0</v>
      </c>
      <c r="S34" s="4">
        <v>9.1378457532610431E-4</v>
      </c>
      <c r="T34" s="4">
        <v>1.9847381357971507E-2</v>
      </c>
    </row>
    <row r="35" spans="1:20" ht="15.5" x14ac:dyDescent="0.35">
      <c r="A35" s="4" t="s">
        <v>264</v>
      </c>
      <c r="B35" s="4">
        <v>0</v>
      </c>
      <c r="C35" s="4" t="s">
        <v>120</v>
      </c>
      <c r="D35" s="4" t="s">
        <v>179</v>
      </c>
      <c r="E35" s="4" t="s">
        <v>238</v>
      </c>
      <c r="F35" s="4">
        <v>3.9000760221225669E-3</v>
      </c>
      <c r="G35" s="4">
        <v>4.9919826462331833E-2</v>
      </c>
      <c r="H35" s="4">
        <v>6.6718290786448559E-2</v>
      </c>
      <c r="I35" s="4">
        <v>2.5740501746008941E-3</v>
      </c>
      <c r="J35" s="4">
        <v>2.9452697612775781E-2</v>
      </c>
      <c r="K35" s="4">
        <v>3.2024779577495305E-2</v>
      </c>
      <c r="L35" s="4">
        <v>1.3260258475216726E-3</v>
      </c>
      <c r="M35" s="4">
        <v>2.0467128849556052E-2</v>
      </c>
      <c r="N35" s="4">
        <v>3.4693511208953254E-2</v>
      </c>
      <c r="O35" s="4">
        <v>1.1700228066367701E-4</v>
      </c>
      <c r="P35" s="4">
        <v>2.495991323116592E-3</v>
      </c>
      <c r="Q35" s="4">
        <v>2.6687316314579425E-3</v>
      </c>
      <c r="R35" s="4">
        <v>0</v>
      </c>
      <c r="S35" s="4">
        <v>7.9871722339730934E-4</v>
      </c>
      <c r="T35" s="4">
        <v>1.7346755604476627E-2</v>
      </c>
    </row>
    <row r="36" spans="1:20" ht="15.5" x14ac:dyDescent="0.35">
      <c r="A36" s="4" t="s">
        <v>264</v>
      </c>
      <c r="B36" s="4">
        <v>0</v>
      </c>
      <c r="C36" s="4" t="s">
        <v>121</v>
      </c>
      <c r="D36" s="4" t="s">
        <v>180</v>
      </c>
      <c r="E36" s="4" t="s">
        <v>239</v>
      </c>
      <c r="F36" s="4">
        <v>3.4090123653208381E-3</v>
      </c>
      <c r="G36" s="4">
        <v>4.363324614811296E-2</v>
      </c>
      <c r="H36" s="4">
        <v>5.8312211527888118E-2</v>
      </c>
      <c r="I36" s="4">
        <v>2.2499481611117532E-3</v>
      </c>
      <c r="J36" s="4">
        <v>2.5743615227386645E-2</v>
      </c>
      <c r="K36" s="4">
        <v>2.7989861533386295E-2</v>
      </c>
      <c r="L36" s="4">
        <v>1.1590642042090848E-3</v>
      </c>
      <c r="M36" s="4">
        <v>1.7889630920726311E-2</v>
      </c>
      <c r="N36" s="4">
        <v>3.0322349994501823E-2</v>
      </c>
      <c r="O36" s="4">
        <v>1.0227037095962514E-4</v>
      </c>
      <c r="P36" s="4">
        <v>2.1816623074056483E-3</v>
      </c>
      <c r="Q36" s="4">
        <v>2.3324884611155249E-3</v>
      </c>
      <c r="R36" s="4">
        <v>0</v>
      </c>
      <c r="S36" s="4">
        <v>6.9813193836980737E-4</v>
      </c>
      <c r="T36" s="4">
        <v>1.5161174997250912E-2</v>
      </c>
    </row>
    <row r="37" spans="1:20" ht="15.5" x14ac:dyDescent="0.35">
      <c r="A37" s="4" t="s">
        <v>264</v>
      </c>
      <c r="B37" s="4">
        <v>0</v>
      </c>
      <c r="C37" s="4" t="s">
        <v>122</v>
      </c>
      <c r="D37" s="4" t="s">
        <v>181</v>
      </c>
      <c r="E37" s="4" t="s">
        <v>240</v>
      </c>
      <c r="F37" s="4">
        <v>2.9797408740837215E-3</v>
      </c>
      <c r="G37" s="4">
        <v>3.8137990921853285E-2</v>
      </c>
      <c r="H37" s="4">
        <v>5.0965198431903579E-2</v>
      </c>
      <c r="I37" s="4">
        <v>1.9666289768952563E-3</v>
      </c>
      <c r="J37" s="4">
        <v>2.2501414643893436E-2</v>
      </c>
      <c r="K37" s="4">
        <v>2.4463295247313718E-2</v>
      </c>
      <c r="L37" s="4">
        <v>1.0131118971884651E-3</v>
      </c>
      <c r="M37" s="4">
        <v>1.5636576277959845E-2</v>
      </c>
      <c r="N37" s="4">
        <v>2.6501903184589861E-2</v>
      </c>
      <c r="O37" s="4">
        <v>8.9392226222511644E-5</v>
      </c>
      <c r="P37" s="4">
        <v>1.9068995460926642E-3</v>
      </c>
      <c r="Q37" s="4">
        <v>2.038607937276143E-3</v>
      </c>
      <c r="R37" s="4">
        <v>0</v>
      </c>
      <c r="S37" s="4">
        <v>6.1020785474965255E-4</v>
      </c>
      <c r="T37" s="4">
        <v>1.3250951592294931E-2</v>
      </c>
    </row>
    <row r="38" spans="1:20" ht="15.5" x14ac:dyDescent="0.35">
      <c r="A38" s="4" t="s">
        <v>264</v>
      </c>
      <c r="B38" s="4">
        <v>0</v>
      </c>
      <c r="C38" s="4" t="s">
        <v>123</v>
      </c>
      <c r="D38" s="4" t="s">
        <v>182</v>
      </c>
      <c r="E38" s="4" t="s">
        <v>241</v>
      </c>
      <c r="F38" s="4">
        <v>2.6045042725609722E-3</v>
      </c>
      <c r="G38" s="4">
        <v>3.3334656359979224E-2</v>
      </c>
      <c r="H38" s="4">
        <v>4.4543989335880343E-2</v>
      </c>
      <c r="I38" s="4">
        <v>1.7189728198902417E-3</v>
      </c>
      <c r="J38" s="4">
        <v>1.966744725238774E-2</v>
      </c>
      <c r="K38" s="4">
        <v>2.1381114881222563E-2</v>
      </c>
      <c r="L38" s="4">
        <v>8.8553145267073049E-4</v>
      </c>
      <c r="M38" s="4">
        <v>1.366720910759148E-2</v>
      </c>
      <c r="N38" s="4">
        <v>2.316287445465778E-2</v>
      </c>
      <c r="O38" s="4">
        <v>7.8135128176829159E-5</v>
      </c>
      <c r="P38" s="4">
        <v>1.6667328179989613E-3</v>
      </c>
      <c r="Q38" s="4">
        <v>1.7817595734352138E-3</v>
      </c>
      <c r="R38" s="4">
        <v>0</v>
      </c>
      <c r="S38" s="4">
        <v>5.3335450175966755E-4</v>
      </c>
      <c r="T38" s="4">
        <v>1.158143722732889E-2</v>
      </c>
    </row>
    <row r="39" spans="1:20" ht="15.5" x14ac:dyDescent="0.35">
      <c r="A39" s="4" t="s">
        <v>264</v>
      </c>
      <c r="B39" s="4">
        <v>0</v>
      </c>
      <c r="C39" s="4" t="s">
        <v>124</v>
      </c>
      <c r="D39" s="4" t="s">
        <v>183</v>
      </c>
      <c r="E39" s="4" t="s">
        <v>242</v>
      </c>
      <c r="F39" s="4">
        <v>2.2765049095831028E-3</v>
      </c>
      <c r="G39" s="4">
        <v>2.9136150165423209E-2</v>
      </c>
      <c r="H39" s="4">
        <v>3.8931881489445992E-2</v>
      </c>
      <c r="I39" s="4">
        <v>1.5024932403248478E-3</v>
      </c>
      <c r="J39" s="4">
        <v>1.7190328597599693E-2</v>
      </c>
      <c r="K39" s="4">
        <v>1.8687303114934075E-2</v>
      </c>
      <c r="L39" s="4">
        <v>7.7401166925825484E-4</v>
      </c>
      <c r="M39" s="4">
        <v>1.1945821567823514E-2</v>
      </c>
      <c r="N39" s="4">
        <v>2.0244578374511917E-2</v>
      </c>
      <c r="O39" s="4">
        <v>6.8295147287493084E-5</v>
      </c>
      <c r="P39" s="4">
        <v>1.4568075082711605E-3</v>
      </c>
      <c r="Q39" s="4">
        <v>1.5572752595778398E-3</v>
      </c>
      <c r="R39" s="4">
        <v>0</v>
      </c>
      <c r="S39" s="4">
        <v>4.6617840264677137E-4</v>
      </c>
      <c r="T39" s="4">
        <v>1.0122289187255959E-2</v>
      </c>
    </row>
    <row r="40" spans="1:20" ht="15.5" x14ac:dyDescent="0.35">
      <c r="A40" s="4" t="s">
        <v>264</v>
      </c>
      <c r="B40" s="4">
        <v>0</v>
      </c>
      <c r="C40" s="4" t="s">
        <v>125</v>
      </c>
      <c r="D40" s="4" t="s">
        <v>184</v>
      </c>
      <c r="E40" s="4" t="s">
        <v>243</v>
      </c>
      <c r="F40" s="4">
        <v>1.9897952446313225E-3</v>
      </c>
      <c r="G40" s="4">
        <v>2.5466283236799246E-2</v>
      </c>
      <c r="H40" s="4">
        <v>3.4026823131779085E-2</v>
      </c>
      <c r="I40" s="4">
        <v>1.3132648614566729E-3</v>
      </c>
      <c r="J40" s="4">
        <v>1.5025107109711555E-2</v>
      </c>
      <c r="K40" s="4">
        <v>1.6332875103253961E-2</v>
      </c>
      <c r="L40" s="4">
        <v>6.7653038317464962E-4</v>
      </c>
      <c r="M40" s="4">
        <v>1.0441176127087691E-2</v>
      </c>
      <c r="N40" s="4">
        <v>1.7693948028525124E-2</v>
      </c>
      <c r="O40" s="4">
        <v>5.9693857338939675E-5</v>
      </c>
      <c r="P40" s="4">
        <v>1.2733141618399624E-3</v>
      </c>
      <c r="Q40" s="4">
        <v>1.3610729252711634E-3</v>
      </c>
      <c r="R40" s="4">
        <v>0</v>
      </c>
      <c r="S40" s="4">
        <v>4.0746053178878792E-4</v>
      </c>
      <c r="T40" s="4">
        <v>8.8469740142625621E-3</v>
      </c>
    </row>
    <row r="41" spans="1:20" ht="15.5" x14ac:dyDescent="0.35">
      <c r="A41" s="4" t="s">
        <v>264</v>
      </c>
      <c r="B41" s="4">
        <v>0</v>
      </c>
      <c r="C41" s="4" t="s">
        <v>126</v>
      </c>
      <c r="D41" s="4" t="s">
        <v>185</v>
      </c>
      <c r="E41" s="4" t="s">
        <v>244</v>
      </c>
      <c r="F41" s="4">
        <v>1.7391816174583379E-3</v>
      </c>
      <c r="G41" s="4">
        <v>2.2258532477090389E-2</v>
      </c>
      <c r="H41" s="4">
        <v>2.9739740514004243E-2</v>
      </c>
      <c r="I41" s="4">
        <v>1.147859867522503E-3</v>
      </c>
      <c r="J41" s="4">
        <v>1.313253416148333E-2</v>
      </c>
      <c r="K41" s="4">
        <v>1.4275075446722036E-2</v>
      </c>
      <c r="L41" s="4">
        <v>5.913217499358348E-4</v>
      </c>
      <c r="M41" s="4">
        <v>9.1259983156070593E-3</v>
      </c>
      <c r="N41" s="4">
        <v>1.5464665067282207E-2</v>
      </c>
      <c r="O41" s="4">
        <v>5.2175448523750138E-5</v>
      </c>
      <c r="P41" s="4">
        <v>1.1129266238545195E-3</v>
      </c>
      <c r="Q41" s="4">
        <v>1.1895896205601697E-3</v>
      </c>
      <c r="R41" s="4">
        <v>0</v>
      </c>
      <c r="S41" s="4">
        <v>3.5613651963344625E-4</v>
      </c>
      <c r="T41" s="4">
        <v>7.7323325336411033E-3</v>
      </c>
    </row>
    <row r="42" spans="1:20" ht="15.5" x14ac:dyDescent="0.35">
      <c r="A42" s="4" t="s">
        <v>264</v>
      </c>
      <c r="B42" s="4">
        <v>0</v>
      </c>
      <c r="C42" s="4" t="s">
        <v>127</v>
      </c>
      <c r="D42" s="4" t="s">
        <v>186</v>
      </c>
      <c r="E42" s="4" t="s">
        <v>245</v>
      </c>
      <c r="F42" s="4">
        <v>1.5201227030619856E-3</v>
      </c>
      <c r="G42" s="4">
        <v>1.9454736852127157E-2</v>
      </c>
      <c r="H42" s="4">
        <v>2.5992780238160942E-2</v>
      </c>
      <c r="I42" s="4">
        <v>1.0032809840209106E-3</v>
      </c>
      <c r="J42" s="4">
        <v>1.1478294742755022E-2</v>
      </c>
      <c r="K42" s="4">
        <v>1.2476534514317251E-2</v>
      </c>
      <c r="L42" s="4">
        <v>5.1684171904107503E-4</v>
      </c>
      <c r="M42" s="4">
        <v>7.9764421093721349E-3</v>
      </c>
      <c r="N42" s="4">
        <v>1.3516245723843691E-2</v>
      </c>
      <c r="O42" s="4">
        <v>4.5603681091859564E-5</v>
      </c>
      <c r="P42" s="4">
        <v>9.7273684260635793E-4</v>
      </c>
      <c r="Q42" s="4">
        <v>1.0397112095264377E-3</v>
      </c>
      <c r="R42" s="4">
        <v>0</v>
      </c>
      <c r="S42" s="4">
        <v>3.112757896340345E-4</v>
      </c>
      <c r="T42" s="4">
        <v>6.7581228619218456E-3</v>
      </c>
    </row>
    <row r="43" spans="1:20" ht="15.5" x14ac:dyDescent="0.35">
      <c r="A43" s="4" t="s">
        <v>264</v>
      </c>
      <c r="B43" s="4">
        <v>0</v>
      </c>
      <c r="C43" s="4" t="s">
        <v>128</v>
      </c>
      <c r="D43" s="4" t="s">
        <v>187</v>
      </c>
      <c r="E43" s="4" t="s">
        <v>246</v>
      </c>
      <c r="F43" s="4">
        <v>1.3286478029412049E-3</v>
      </c>
      <c r="G43" s="4">
        <v>1.7004048411632545E-2</v>
      </c>
      <c r="H43" s="4">
        <v>2.2717896115831897E-2</v>
      </c>
      <c r="I43" s="4">
        <v>8.7690754994119524E-4</v>
      </c>
      <c r="J43" s="4">
        <v>1.00323885628632E-2</v>
      </c>
      <c r="K43" s="4">
        <v>1.090459013559931E-2</v>
      </c>
      <c r="L43" s="4">
        <v>4.5174025300000962E-4</v>
      </c>
      <c r="M43" s="4">
        <v>6.9716598487693428E-3</v>
      </c>
      <c r="N43" s="4">
        <v>1.1813305980232587E-2</v>
      </c>
      <c r="O43" s="4">
        <v>3.9859434088236147E-5</v>
      </c>
      <c r="P43" s="4">
        <v>8.5020242058162724E-4</v>
      </c>
      <c r="Q43" s="4">
        <v>9.0871584463327591E-4</v>
      </c>
      <c r="R43" s="4">
        <v>0</v>
      </c>
      <c r="S43" s="4">
        <v>2.720647745861207E-4</v>
      </c>
      <c r="T43" s="4">
        <v>5.9066529901162937E-3</v>
      </c>
    </row>
    <row r="44" spans="1:20" ht="15.5" x14ac:dyDescent="0.35">
      <c r="A44" s="4" t="s">
        <v>264</v>
      </c>
      <c r="B44" s="4">
        <v>0</v>
      </c>
      <c r="C44" s="4" t="s">
        <v>129</v>
      </c>
      <c r="D44" s="4" t="s">
        <v>188</v>
      </c>
      <c r="E44" s="4" t="s">
        <v>247</v>
      </c>
      <c r="F44" s="4">
        <v>1.1612853171584596E-3</v>
      </c>
      <c r="G44" s="4">
        <v>1.4862014392480187E-2</v>
      </c>
      <c r="H44" s="4">
        <v>1.985561394695046E-2</v>
      </c>
      <c r="I44" s="4">
        <v>7.6644830932458339E-4</v>
      </c>
      <c r="J44" s="4">
        <v>8.7685884915633099E-3</v>
      </c>
      <c r="K44" s="4">
        <v>9.5306946945362212E-3</v>
      </c>
      <c r="L44" s="4">
        <v>3.9483700783387622E-4</v>
      </c>
      <c r="M44" s="4">
        <v>6.0934259009168762E-3</v>
      </c>
      <c r="N44" s="4">
        <v>1.0324919252414239E-2</v>
      </c>
      <c r="O44" s="4">
        <v>3.4838559514753784E-5</v>
      </c>
      <c r="P44" s="4">
        <v>7.4310071962400937E-4</v>
      </c>
      <c r="Q44" s="4">
        <v>7.9422455787801847E-4</v>
      </c>
      <c r="R44" s="4">
        <v>0</v>
      </c>
      <c r="S44" s="4">
        <v>2.3779223027968301E-4</v>
      </c>
      <c r="T44" s="4">
        <v>5.1624596262071195E-3</v>
      </c>
    </row>
    <row r="45" spans="1:20" ht="15.5" x14ac:dyDescent="0.35">
      <c r="A45" s="4" t="s">
        <v>264</v>
      </c>
      <c r="B45" s="4">
        <v>0</v>
      </c>
      <c r="C45" s="4" t="s">
        <v>130</v>
      </c>
      <c r="D45" s="4" t="s">
        <v>189</v>
      </c>
      <c r="E45" s="4" t="s">
        <v>248</v>
      </c>
      <c r="F45" s="4">
        <v>1.015000141510266E-3</v>
      </c>
      <c r="G45" s="4">
        <v>1.2989774144090036E-2</v>
      </c>
      <c r="H45" s="4">
        <v>1.735395183169295E-2</v>
      </c>
      <c r="I45" s="4">
        <v>6.6990009339677563E-4</v>
      </c>
      <c r="J45" s="4">
        <v>7.663966745013121E-3</v>
      </c>
      <c r="K45" s="4">
        <v>8.3298968792126157E-3</v>
      </c>
      <c r="L45" s="4">
        <v>3.4510004811349039E-4</v>
      </c>
      <c r="M45" s="4">
        <v>5.325807399076914E-3</v>
      </c>
      <c r="N45" s="4">
        <v>9.0240549524803343E-3</v>
      </c>
      <c r="O45" s="4">
        <v>3.0450004245307981E-5</v>
      </c>
      <c r="P45" s="4">
        <v>6.4948870720450181E-4</v>
      </c>
      <c r="Q45" s="4">
        <v>6.9415807326771801E-4</v>
      </c>
      <c r="R45" s="4">
        <v>0</v>
      </c>
      <c r="S45" s="4">
        <v>2.0783638630544058E-4</v>
      </c>
      <c r="T45" s="4">
        <v>4.5120274762401671E-3</v>
      </c>
    </row>
    <row r="46" spans="1:20" ht="15.5" x14ac:dyDescent="0.35">
      <c r="A46" s="4" t="s">
        <v>264</v>
      </c>
      <c r="B46" s="4">
        <v>0</v>
      </c>
      <c r="C46" s="4" t="s">
        <v>131</v>
      </c>
      <c r="D46" s="4" t="s">
        <v>190</v>
      </c>
      <c r="E46" s="4" t="s">
        <v>249</v>
      </c>
      <c r="F46" s="4">
        <v>8.8713888588514041E-4</v>
      </c>
      <c r="G46" s="4">
        <v>1.135335660401071E-2</v>
      </c>
      <c r="H46" s="4">
        <v>1.516747644100112E-2</v>
      </c>
      <c r="I46" s="4">
        <v>5.8551166468419271E-4</v>
      </c>
      <c r="J46" s="4">
        <v>6.698480396366318E-3</v>
      </c>
      <c r="K46" s="4">
        <v>7.2803886916805371E-3</v>
      </c>
      <c r="L46" s="4">
        <v>3.016272212009477E-4</v>
      </c>
      <c r="M46" s="4">
        <v>4.6548762076443909E-3</v>
      </c>
      <c r="N46" s="4">
        <v>7.8870877493205822E-3</v>
      </c>
      <c r="O46" s="4">
        <v>2.6614166576554213E-5</v>
      </c>
      <c r="P46" s="4">
        <v>5.6766783020053549E-4</v>
      </c>
      <c r="Q46" s="4">
        <v>6.066990576400448E-4</v>
      </c>
      <c r="R46" s="4">
        <v>0</v>
      </c>
      <c r="S46" s="4">
        <v>1.8165370566417135E-4</v>
      </c>
      <c r="T46" s="4">
        <v>3.9435438746602911E-3</v>
      </c>
    </row>
    <row r="47" spans="1:20" ht="15.5" x14ac:dyDescent="0.35">
      <c r="A47" s="4" t="s">
        <v>264</v>
      </c>
      <c r="B47" s="4">
        <v>0</v>
      </c>
      <c r="C47" s="4" t="s">
        <v>132</v>
      </c>
      <c r="D47" s="4" t="s">
        <v>191</v>
      </c>
      <c r="E47" s="4" t="s">
        <v>250</v>
      </c>
      <c r="F47" s="4">
        <v>7.7538194409834996E-4</v>
      </c>
      <c r="G47" s="4">
        <v>9.9230658040138798E-3</v>
      </c>
      <c r="H47" s="4">
        <v>1.3256478132703404E-2</v>
      </c>
      <c r="I47" s="4">
        <v>5.1175208310491095E-4</v>
      </c>
      <c r="J47" s="4">
        <v>5.854608824368189E-3</v>
      </c>
      <c r="K47" s="4">
        <v>6.3631095036976336E-3</v>
      </c>
      <c r="L47" s="4">
        <v>2.6362986099343896E-4</v>
      </c>
      <c r="M47" s="4">
        <v>4.0684569796456908E-3</v>
      </c>
      <c r="N47" s="4">
        <v>6.8933686290057706E-3</v>
      </c>
      <c r="O47" s="4">
        <v>2.3261458322950497E-5</v>
      </c>
      <c r="P47" s="4">
        <v>4.9615329020069403E-4</v>
      </c>
      <c r="Q47" s="4">
        <v>5.302591253081362E-4</v>
      </c>
      <c r="R47" s="4">
        <v>0</v>
      </c>
      <c r="S47" s="4">
        <v>1.5876905286422207E-4</v>
      </c>
      <c r="T47" s="4">
        <v>3.4466843145028853E-3</v>
      </c>
    </row>
    <row r="48" spans="1:20" ht="15.5" x14ac:dyDescent="0.35">
      <c r="A48" s="4" t="s">
        <v>264</v>
      </c>
      <c r="B48" s="4">
        <v>0</v>
      </c>
      <c r="C48" s="4" t="s">
        <v>133</v>
      </c>
      <c r="D48" s="4" t="s">
        <v>192</v>
      </c>
      <c r="E48" s="4" t="s">
        <v>251</v>
      </c>
      <c r="F48" s="4">
        <v>6.7770156395077557E-4</v>
      </c>
      <c r="G48" s="4">
        <v>8.6729434293379027E-3</v>
      </c>
      <c r="H48" s="4">
        <v>1.1586249952630235E-2</v>
      </c>
      <c r="I48" s="4">
        <v>4.4728303220751192E-4</v>
      </c>
      <c r="J48" s="4">
        <v>5.1170366233093626E-3</v>
      </c>
      <c r="K48" s="4">
        <v>5.561399977262513E-3</v>
      </c>
      <c r="L48" s="4">
        <v>2.3041853174326368E-4</v>
      </c>
      <c r="M48" s="4">
        <v>3.5559068060285401E-3</v>
      </c>
      <c r="N48" s="4">
        <v>6.024849975367722E-3</v>
      </c>
      <c r="O48" s="4">
        <v>2.0331046918523265E-5</v>
      </c>
      <c r="P48" s="4">
        <v>4.3364717146689516E-4</v>
      </c>
      <c r="Q48" s="4">
        <v>4.6344999810520943E-4</v>
      </c>
      <c r="R48" s="4">
        <v>0</v>
      </c>
      <c r="S48" s="4">
        <v>1.3876709486940645E-4</v>
      </c>
      <c r="T48" s="4">
        <v>3.012424987683861E-3</v>
      </c>
    </row>
    <row r="49" spans="1:20" ht="15.5" x14ac:dyDescent="0.35">
      <c r="A49" s="4" t="s">
        <v>264</v>
      </c>
      <c r="B49" s="4">
        <v>0</v>
      </c>
      <c r="C49" s="4" t="s">
        <v>134</v>
      </c>
      <c r="D49" s="4" t="s">
        <v>193</v>
      </c>
      <c r="E49" s="4" t="s">
        <v>252</v>
      </c>
      <c r="F49" s="4">
        <v>5.9232517067341007E-4</v>
      </c>
      <c r="G49" s="4">
        <v>7.5802988099599594E-3</v>
      </c>
      <c r="H49" s="4">
        <v>1.0126457442146941E-2</v>
      </c>
      <c r="I49" s="4">
        <v>3.9093461264445064E-4</v>
      </c>
      <c r="J49" s="4">
        <v>4.4723762978763756E-3</v>
      </c>
      <c r="K49" s="4">
        <v>4.8606995722305316E-3</v>
      </c>
      <c r="L49" s="4">
        <v>2.0139055802895941E-4</v>
      </c>
      <c r="M49" s="4">
        <v>3.1079225120835834E-3</v>
      </c>
      <c r="N49" s="4">
        <v>5.2657578699164091E-3</v>
      </c>
      <c r="O49" s="4">
        <v>1.7769755120202301E-5</v>
      </c>
      <c r="P49" s="4">
        <v>3.79014940497998E-4</v>
      </c>
      <c r="Q49" s="4">
        <v>4.0505829768587765E-4</v>
      </c>
      <c r="R49" s="4">
        <v>0</v>
      </c>
      <c r="S49" s="4">
        <v>1.2128478095935936E-4</v>
      </c>
      <c r="T49" s="4">
        <v>2.6328789349582046E-3</v>
      </c>
    </row>
    <row r="50" spans="1:20" ht="15.5" x14ac:dyDescent="0.35">
      <c r="A50" s="4" t="s">
        <v>264</v>
      </c>
      <c r="B50" s="4">
        <v>0</v>
      </c>
      <c r="C50" s="4" t="s">
        <v>135</v>
      </c>
      <c r="D50" s="4" t="s">
        <v>194</v>
      </c>
      <c r="E50" s="4" t="s">
        <v>253</v>
      </c>
      <c r="F50" s="4">
        <v>5.1770328884987067E-4</v>
      </c>
      <c r="G50" s="4">
        <v>6.6252979144545152E-3</v>
      </c>
      <c r="H50" s="4">
        <v>8.8505878190563211E-3</v>
      </c>
      <c r="I50" s="4">
        <v>3.4168417064091468E-4</v>
      </c>
      <c r="J50" s="4">
        <v>3.908925769528164E-3</v>
      </c>
      <c r="K50" s="4">
        <v>4.248282153147034E-3</v>
      </c>
      <c r="L50" s="4">
        <v>1.7601911820895602E-4</v>
      </c>
      <c r="M50" s="4">
        <v>2.7163721449263512E-3</v>
      </c>
      <c r="N50" s="4">
        <v>4.602305665909287E-3</v>
      </c>
      <c r="O50" s="4">
        <v>1.553109866549612E-5</v>
      </c>
      <c r="P50" s="4">
        <v>3.3126489572272576E-4</v>
      </c>
      <c r="Q50" s="4">
        <v>3.5402351276225287E-4</v>
      </c>
      <c r="R50" s="4">
        <v>0</v>
      </c>
      <c r="S50" s="4">
        <v>1.0600476663127224E-4</v>
      </c>
      <c r="T50" s="4">
        <v>2.3011528329546435E-3</v>
      </c>
    </row>
    <row r="51" spans="1:20" ht="15.5" x14ac:dyDescent="0.35">
      <c r="A51" s="4" t="s">
        <v>264</v>
      </c>
      <c r="B51" s="4">
        <v>0</v>
      </c>
      <c r="C51" s="4" t="s">
        <v>136</v>
      </c>
      <c r="D51" s="4" t="s">
        <v>195</v>
      </c>
      <c r="E51" s="4" t="s">
        <v>254</v>
      </c>
      <c r="F51" s="4">
        <v>4.5248148877034236E-4</v>
      </c>
      <c r="G51" s="4">
        <v>5.7906039633607645E-3</v>
      </c>
      <c r="H51" s="4">
        <v>7.7354685375215703E-3</v>
      </c>
      <c r="I51" s="4">
        <v>2.9863778258842595E-4</v>
      </c>
      <c r="J51" s="4">
        <v>3.4164563383828508E-3</v>
      </c>
      <c r="K51" s="4">
        <v>3.7130248980103537E-3</v>
      </c>
      <c r="L51" s="4">
        <v>1.5384370618191638E-4</v>
      </c>
      <c r="M51" s="4">
        <v>2.3741476249779132E-3</v>
      </c>
      <c r="N51" s="4">
        <v>4.0224436395112171E-3</v>
      </c>
      <c r="O51" s="4">
        <v>1.357444466311027E-5</v>
      </c>
      <c r="P51" s="4">
        <v>2.8953019816803821E-4</v>
      </c>
      <c r="Q51" s="4">
        <v>3.0941874150086282E-4</v>
      </c>
      <c r="R51" s="4">
        <v>0</v>
      </c>
      <c r="S51" s="4">
        <v>9.2649663413772227E-5</v>
      </c>
      <c r="T51" s="4">
        <v>2.0112218197556085E-3</v>
      </c>
    </row>
    <row r="52" spans="1:20" ht="15.5" x14ac:dyDescent="0.35">
      <c r="A52" s="4" t="s">
        <v>264</v>
      </c>
      <c r="B52" s="4">
        <v>0</v>
      </c>
      <c r="C52" s="4" t="s">
        <v>137</v>
      </c>
      <c r="D52" s="4" t="s">
        <v>196</v>
      </c>
      <c r="E52" s="4" t="s">
        <v>255</v>
      </c>
      <c r="F52" s="4">
        <v>3.9547585423478843E-4</v>
      </c>
      <c r="G52" s="4">
        <v>5.0610631972064979E-3</v>
      </c>
      <c r="H52" s="4">
        <v>6.7608464904850953E-3</v>
      </c>
      <c r="I52" s="4">
        <v>2.6101406379496037E-4</v>
      </c>
      <c r="J52" s="4">
        <v>2.9860272863518338E-3</v>
      </c>
      <c r="K52" s="4">
        <v>3.2452063154328457E-3</v>
      </c>
      <c r="L52" s="4">
        <v>1.3446179043982806E-4</v>
      </c>
      <c r="M52" s="4">
        <v>2.0750359108546641E-3</v>
      </c>
      <c r="N52" s="4">
        <v>3.5156401750522496E-3</v>
      </c>
      <c r="O52" s="4">
        <v>1.1864275627043653E-5</v>
      </c>
      <c r="P52" s="4">
        <v>2.5305315986032489E-4</v>
      </c>
      <c r="Q52" s="4">
        <v>2.7043385961940381E-4</v>
      </c>
      <c r="R52" s="4">
        <v>0</v>
      </c>
      <c r="S52" s="4">
        <v>8.0977011155303969E-5</v>
      </c>
      <c r="T52" s="4">
        <v>1.7578200875261248E-3</v>
      </c>
    </row>
    <row r="53" spans="1:20" ht="15.5" x14ac:dyDescent="0.35">
      <c r="A53" s="4" t="s">
        <v>264</v>
      </c>
      <c r="B53" s="4">
        <v>0</v>
      </c>
      <c r="C53" s="4" t="s">
        <v>138</v>
      </c>
      <c r="D53" s="4" t="s">
        <v>197</v>
      </c>
      <c r="E53" s="4" t="s">
        <v>256</v>
      </c>
      <c r="F53" s="4">
        <v>3.4565153123268305E-4</v>
      </c>
      <c r="G53" s="4">
        <v>4.4234301396959951E-3</v>
      </c>
      <c r="H53" s="4">
        <v>5.909020217714985E-3</v>
      </c>
      <c r="I53" s="4">
        <v>2.2813001061357081E-4</v>
      </c>
      <c r="J53" s="4">
        <v>2.6098237824206368E-3</v>
      </c>
      <c r="K53" s="4">
        <v>2.8363297045031926E-3</v>
      </c>
      <c r="L53" s="4">
        <v>1.1752152061911222E-4</v>
      </c>
      <c r="M53" s="4">
        <v>1.8136063572753579E-3</v>
      </c>
      <c r="N53" s="4">
        <v>3.0726905132117924E-3</v>
      </c>
      <c r="O53" s="4">
        <v>1.0369545936980492E-5</v>
      </c>
      <c r="P53" s="4">
        <v>2.2117150698479978E-4</v>
      </c>
      <c r="Q53" s="4">
        <v>2.363608087085994E-4</v>
      </c>
      <c r="R53" s="4">
        <v>0</v>
      </c>
      <c r="S53" s="4">
        <v>7.0774882235135922E-5</v>
      </c>
      <c r="T53" s="4">
        <v>1.5363452566058962E-3</v>
      </c>
    </row>
    <row r="54" spans="1:20" ht="15.5" x14ac:dyDescent="0.35">
      <c r="A54" s="4" t="s">
        <v>264</v>
      </c>
      <c r="B54" s="4">
        <v>0</v>
      </c>
      <c r="C54" s="4" t="s">
        <v>139</v>
      </c>
      <c r="D54" s="4" t="s">
        <v>198</v>
      </c>
      <c r="E54" s="4" t="s">
        <v>257</v>
      </c>
      <c r="F54" s="4">
        <v>3.0210397170067274E-4</v>
      </c>
      <c r="G54" s="4">
        <v>3.866127402620408E-3</v>
      </c>
      <c r="H54" s="4">
        <v>5.16451844396075E-3</v>
      </c>
      <c r="I54" s="4">
        <v>1.9938862132244401E-4</v>
      </c>
      <c r="J54" s="4">
        <v>2.2810151675460404E-3</v>
      </c>
      <c r="K54" s="4">
        <v>2.4789688531011598E-3</v>
      </c>
      <c r="L54" s="4">
        <v>1.0271535037822872E-4</v>
      </c>
      <c r="M54" s="4">
        <v>1.5851122350743672E-3</v>
      </c>
      <c r="N54" s="4">
        <v>2.6855495908595902E-3</v>
      </c>
      <c r="O54" s="4">
        <v>9.0631191510201825E-6</v>
      </c>
      <c r="P54" s="4">
        <v>1.9330637013102042E-4</v>
      </c>
      <c r="Q54" s="4">
        <v>2.0658073775842999E-4</v>
      </c>
      <c r="R54" s="4">
        <v>0</v>
      </c>
      <c r="S54" s="4">
        <v>6.1858038441926525E-5</v>
      </c>
      <c r="T54" s="4">
        <v>1.3427747954297951E-3</v>
      </c>
    </row>
    <row r="55" spans="1:20" ht="15.5" x14ac:dyDescent="0.35">
      <c r="A55" s="4" t="s">
        <v>264</v>
      </c>
      <c r="B55" s="4">
        <v>0</v>
      </c>
      <c r="C55" s="4" t="s">
        <v>140</v>
      </c>
      <c r="D55" s="4" t="s">
        <v>199</v>
      </c>
      <c r="E55" s="4" t="s">
        <v>258</v>
      </c>
      <c r="F55" s="4">
        <v>2.6404253460651523E-4</v>
      </c>
      <c r="G55" s="4">
        <v>3.379035697794438E-3</v>
      </c>
      <c r="H55" s="4">
        <v>4.5138191121162864E-3</v>
      </c>
      <c r="I55" s="4">
        <v>1.7426807284030005E-4</v>
      </c>
      <c r="J55" s="4">
        <v>1.9936310616987182E-3</v>
      </c>
      <c r="K55" s="4">
        <v>2.1666331738158175E-3</v>
      </c>
      <c r="L55" s="4">
        <v>8.9774461766215175E-5</v>
      </c>
      <c r="M55" s="4">
        <v>1.3854046360957195E-3</v>
      </c>
      <c r="N55" s="4">
        <v>2.3471859383004689E-3</v>
      </c>
      <c r="O55" s="4">
        <v>7.9212760381954558E-6</v>
      </c>
      <c r="P55" s="4">
        <v>1.689517848897219E-4</v>
      </c>
      <c r="Q55" s="4">
        <v>1.8055276448465145E-4</v>
      </c>
      <c r="R55" s="4">
        <v>0</v>
      </c>
      <c r="S55" s="4">
        <v>5.4064571164711009E-5</v>
      </c>
      <c r="T55" s="4">
        <v>1.1735929691502345E-3</v>
      </c>
    </row>
    <row r="56" spans="1:20" ht="15.5" x14ac:dyDescent="0.35">
      <c r="A56" s="4" t="s">
        <v>264</v>
      </c>
      <c r="B56" s="4">
        <v>0</v>
      </c>
      <c r="C56" s="4" t="s">
        <v>141</v>
      </c>
      <c r="D56" s="4" t="s">
        <v>200</v>
      </c>
      <c r="E56" s="4" t="s">
        <v>259</v>
      </c>
      <c r="F56" s="4">
        <v>2.3077614873374689E-4</v>
      </c>
      <c r="G56" s="4">
        <v>2.9533102633734882E-3</v>
      </c>
      <c r="H56" s="4">
        <v>3.9451038109654954E-3</v>
      </c>
      <c r="I56" s="4">
        <v>1.5231225816427296E-4</v>
      </c>
      <c r="J56" s="4">
        <v>1.742453055390358E-3</v>
      </c>
      <c r="K56" s="4">
        <v>1.8936498292634377E-3</v>
      </c>
      <c r="L56" s="4">
        <v>7.846389056947393E-5</v>
      </c>
      <c r="M56" s="4">
        <v>1.2108572079831301E-3</v>
      </c>
      <c r="N56" s="4">
        <v>2.0514539817020577E-3</v>
      </c>
      <c r="O56" s="4">
        <v>6.9232844620124065E-6</v>
      </c>
      <c r="P56" s="4">
        <v>1.4766551316867441E-4</v>
      </c>
      <c r="Q56" s="4">
        <v>1.5780415243861983E-4</v>
      </c>
      <c r="R56" s="4">
        <v>0</v>
      </c>
      <c r="S56" s="4">
        <v>4.7252964213975814E-5</v>
      </c>
      <c r="T56" s="4">
        <v>1.0257269908510289E-3</v>
      </c>
    </row>
    <row r="57" spans="1:20" ht="15.5" x14ac:dyDescent="0.35">
      <c r="A57" s="4" t="s">
        <v>264</v>
      </c>
      <c r="B57" s="4">
        <v>0</v>
      </c>
      <c r="C57" s="4" t="s">
        <v>142</v>
      </c>
      <c r="D57" s="4" t="s">
        <v>201</v>
      </c>
      <c r="E57" s="4" t="s">
        <v>260</v>
      </c>
      <c r="F57" s="4">
        <v>2.0170077846138679E-4</v>
      </c>
      <c r="G57" s="4">
        <v>2.5812203866264608E-3</v>
      </c>
      <c r="H57" s="4">
        <v>3.4480431393147186E-3</v>
      </c>
      <c r="I57" s="4">
        <v>1.3312251378451529E-4</v>
      </c>
      <c r="J57" s="4">
        <v>1.5229200281096117E-3</v>
      </c>
      <c r="K57" s="4">
        <v>1.6550607068710648E-3</v>
      </c>
      <c r="L57" s="4">
        <v>6.8578264676871504E-5</v>
      </c>
      <c r="M57" s="4">
        <v>1.0583003585168489E-3</v>
      </c>
      <c r="N57" s="4">
        <v>1.7929824324436538E-3</v>
      </c>
      <c r="O57" s="4">
        <v>6.051023353841604E-6</v>
      </c>
      <c r="P57" s="4">
        <v>1.2906101933132306E-4</v>
      </c>
      <c r="Q57" s="4">
        <v>1.3792172557258874E-4</v>
      </c>
      <c r="R57" s="4">
        <v>0</v>
      </c>
      <c r="S57" s="4">
        <v>4.1299526186023375E-5</v>
      </c>
      <c r="T57" s="4">
        <v>8.9649121622182692E-4</v>
      </c>
    </row>
    <row r="58" spans="1:20" ht="15.5" x14ac:dyDescent="0.35">
      <c r="A58" s="4" t="s">
        <v>264</v>
      </c>
      <c r="B58" s="4">
        <v>0</v>
      </c>
      <c r="C58" s="4" t="s">
        <v>143</v>
      </c>
      <c r="D58" s="4" t="s">
        <v>202</v>
      </c>
      <c r="E58" s="4" t="s">
        <v>261</v>
      </c>
      <c r="F58" s="4">
        <v>1.7628846617854027E-4</v>
      </c>
      <c r="G58" s="4">
        <v>2.2560091208866824E-3</v>
      </c>
      <c r="H58" s="4">
        <v>3.0136091097177223E-3</v>
      </c>
      <c r="I58" s="4">
        <v>1.1635038767783658E-4</v>
      </c>
      <c r="J58" s="4">
        <v>1.3310453813231427E-3</v>
      </c>
      <c r="K58" s="4">
        <v>1.4465323726645066E-3</v>
      </c>
      <c r="L58" s="4">
        <v>5.9938078500703687E-5</v>
      </c>
      <c r="M58" s="4">
        <v>9.2496373956353975E-4</v>
      </c>
      <c r="N58" s="4">
        <v>1.5670767370532157E-3</v>
      </c>
      <c r="O58" s="4">
        <v>5.288653985356208E-6</v>
      </c>
      <c r="P58" s="4">
        <v>1.1280045604433412E-4</v>
      </c>
      <c r="Q58" s="4">
        <v>1.2054436438870889E-4</v>
      </c>
      <c r="R58" s="4">
        <v>0</v>
      </c>
      <c r="S58" s="4">
        <v>3.6096145934186916E-5</v>
      </c>
      <c r="T58" s="4">
        <v>7.8353836852660785E-4</v>
      </c>
    </row>
    <row r="59" spans="1:20" ht="15.5" x14ac:dyDescent="0.35">
      <c r="A59" s="4" t="s">
        <v>264</v>
      </c>
      <c r="B59" s="4">
        <v>0</v>
      </c>
      <c r="C59" s="4" t="s">
        <v>144</v>
      </c>
      <c r="D59" s="4" t="s">
        <v>203</v>
      </c>
      <c r="E59" s="4" t="s">
        <v>262</v>
      </c>
      <c r="F59" s="4">
        <v>1.540777533030589E-4</v>
      </c>
      <c r="G59" s="4">
        <v>1.9717706582457412E-3</v>
      </c>
      <c r="H59" s="4">
        <v>2.6339111857372377E-3</v>
      </c>
      <c r="I59" s="4">
        <v>1.0169131718001888E-4</v>
      </c>
      <c r="J59" s="4">
        <v>1.1633446883649872E-3</v>
      </c>
      <c r="K59" s="4">
        <v>1.264277369153874E-3</v>
      </c>
      <c r="L59" s="4">
        <v>5.2386436123040022E-5</v>
      </c>
      <c r="M59" s="4">
        <v>8.0842596988075382E-4</v>
      </c>
      <c r="N59" s="4">
        <v>1.3696338165833637E-3</v>
      </c>
      <c r="O59" s="4">
        <v>4.6223325990917667E-6</v>
      </c>
      <c r="P59" s="4">
        <v>9.8588532912287065E-5</v>
      </c>
      <c r="Q59" s="4">
        <v>1.0535644742948951E-4</v>
      </c>
      <c r="R59" s="4">
        <v>0</v>
      </c>
      <c r="S59" s="4">
        <v>3.1548330531931859E-5</v>
      </c>
      <c r="T59" s="4">
        <v>6.8481690829168187E-4</v>
      </c>
    </row>
    <row r="60" spans="1:20" ht="15.5" x14ac:dyDescent="0.35">
      <c r="A60" s="4" t="s">
        <v>264</v>
      </c>
      <c r="B60" s="4">
        <v>0</v>
      </c>
      <c r="C60" s="4" t="s">
        <v>145</v>
      </c>
      <c r="D60" s="4" t="s">
        <v>204</v>
      </c>
      <c r="E60" s="4" t="s">
        <v>263</v>
      </c>
      <c r="F60" s="4">
        <v>5.99405756834406E-5</v>
      </c>
      <c r="G60" s="4">
        <v>7.6707363363208772E-4</v>
      </c>
      <c r="H60" s="4">
        <v>1.0246626663526525E-3</v>
      </c>
      <c r="I60" s="4">
        <v>3.9560779951070797E-5</v>
      </c>
      <c r="J60" s="4">
        <v>4.5257344384293176E-4</v>
      </c>
      <c r="K60" s="4">
        <v>4.9183807984927322E-4</v>
      </c>
      <c r="L60" s="4">
        <v>2.0379795732369803E-5</v>
      </c>
      <c r="M60" s="4">
        <v>3.1450018978915596E-4</v>
      </c>
      <c r="N60" s="4">
        <v>5.3282458650337928E-4</v>
      </c>
      <c r="O60" s="4">
        <v>1.798217270503218E-6</v>
      </c>
      <c r="P60" s="4">
        <v>3.835368168160439E-5</v>
      </c>
      <c r="Q60" s="4">
        <v>4.0986506654106104E-5</v>
      </c>
      <c r="R60" s="4">
        <v>0</v>
      </c>
      <c r="S60" s="4">
        <v>1.2273178138113404E-5</v>
      </c>
      <c r="T60" s="4">
        <v>2.6641229325168964E-4</v>
      </c>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23</v>
      </c>
      <c r="B2" s="4">
        <v>0</v>
      </c>
      <c r="C2" s="4" t="s">
        <v>87</v>
      </c>
      <c r="D2" s="4" t="s">
        <v>146</v>
      </c>
      <c r="E2" s="4" t="s">
        <v>205</v>
      </c>
      <c r="F2" s="4">
        <v>8.4756113852515429E-8</v>
      </c>
      <c r="G2" s="4">
        <v>1.2226458972728107</v>
      </c>
      <c r="H2" s="4">
        <v>0.38883334201823461</v>
      </c>
      <c r="I2" s="4">
        <v>8.4756113852515429E-8</v>
      </c>
      <c r="J2" s="4">
        <v>1.1737400613818982</v>
      </c>
      <c r="K2" s="4">
        <v>0.21385833811002905</v>
      </c>
      <c r="L2" s="4">
        <v>0</v>
      </c>
      <c r="M2" s="4">
        <v>4.8905835890912429E-2</v>
      </c>
      <c r="N2" s="4">
        <v>0.17497500390820558</v>
      </c>
      <c r="O2" s="4">
        <v>0</v>
      </c>
      <c r="P2" s="4">
        <v>1.2226458972728107E-2</v>
      </c>
      <c r="Q2" s="4">
        <v>0.12442666944583508</v>
      </c>
      <c r="R2" s="4">
        <v>0</v>
      </c>
      <c r="S2" s="4">
        <v>1.9562334356364973E-2</v>
      </c>
      <c r="T2" s="4">
        <v>0.10109666892474101</v>
      </c>
    </row>
    <row r="3" spans="1:20" ht="15.5" x14ac:dyDescent="0.35">
      <c r="A3" s="4" t="s">
        <v>23</v>
      </c>
      <c r="B3" s="4">
        <v>0</v>
      </c>
      <c r="C3" s="4" t="s">
        <v>88</v>
      </c>
      <c r="D3" s="4" t="s">
        <v>147</v>
      </c>
      <c r="E3" s="4" t="s">
        <v>206</v>
      </c>
      <c r="F3" s="4">
        <v>7.878518882457463E-8</v>
      </c>
      <c r="G3" s="4">
        <v>1.1345288192589313</v>
      </c>
      <c r="H3" s="4">
        <v>0.36131135886704202</v>
      </c>
      <c r="I3" s="4">
        <v>7.878518882457463E-8</v>
      </c>
      <c r="J3" s="4">
        <v>1.089147666488574</v>
      </c>
      <c r="K3" s="4">
        <v>0.19872124737687313</v>
      </c>
      <c r="L3" s="4">
        <v>0</v>
      </c>
      <c r="M3" s="4">
        <v>4.5381152770357251E-2</v>
      </c>
      <c r="N3" s="4">
        <v>0.16259011149016891</v>
      </c>
      <c r="O3" s="4">
        <v>0</v>
      </c>
      <c r="P3" s="4">
        <v>1.1345288192589313E-2</v>
      </c>
      <c r="Q3" s="4">
        <v>0.11561963483745345</v>
      </c>
      <c r="R3" s="4">
        <v>0</v>
      </c>
      <c r="S3" s="4">
        <v>1.8152461108142903E-2</v>
      </c>
      <c r="T3" s="4">
        <v>9.3940953305430924E-2</v>
      </c>
    </row>
    <row r="4" spans="1:20" ht="15.5" x14ac:dyDescent="0.35">
      <c r="A4" s="4" t="s">
        <v>23</v>
      </c>
      <c r="B4" s="4">
        <v>0</v>
      </c>
      <c r="C4" s="4" t="s">
        <v>89</v>
      </c>
      <c r="D4" s="4" t="s">
        <v>148</v>
      </c>
      <c r="E4" s="4" t="s">
        <v>207</v>
      </c>
      <c r="F4" s="4">
        <v>7.3153442287543342E-8</v>
      </c>
      <c r="G4" s="4">
        <v>1.0517215258316914</v>
      </c>
      <c r="H4" s="4">
        <v>0.33537381750070594</v>
      </c>
      <c r="I4" s="4">
        <v>7.3153442287543342E-8</v>
      </c>
      <c r="J4" s="4">
        <v>1.0096526647984236</v>
      </c>
      <c r="K4" s="4">
        <v>0.18445559962538829</v>
      </c>
      <c r="L4" s="4">
        <v>0</v>
      </c>
      <c r="M4" s="4">
        <v>4.2068861033267659E-2</v>
      </c>
      <c r="N4" s="4">
        <v>0.15091821787531767</v>
      </c>
      <c r="O4" s="4">
        <v>0</v>
      </c>
      <c r="P4" s="4">
        <v>1.0517215258316915E-2</v>
      </c>
      <c r="Q4" s="4">
        <v>0.1073196216002259</v>
      </c>
      <c r="R4" s="4">
        <v>0</v>
      </c>
      <c r="S4" s="4">
        <v>1.6827544413307062E-2</v>
      </c>
      <c r="T4" s="4">
        <v>8.7197192550183544E-2</v>
      </c>
    </row>
    <row r="5" spans="1:20" ht="15.5" x14ac:dyDescent="0.35">
      <c r="A5" s="4" t="s">
        <v>23</v>
      </c>
      <c r="B5" s="4">
        <v>0</v>
      </c>
      <c r="C5" s="4" t="s">
        <v>90</v>
      </c>
      <c r="D5" s="4" t="s">
        <v>149</v>
      </c>
      <c r="E5" s="4" t="s">
        <v>208</v>
      </c>
      <c r="F5" s="4">
        <v>6.7854127182550242E-8</v>
      </c>
      <c r="G5" s="4">
        <v>0.9740650284073068</v>
      </c>
      <c r="H5" s="4">
        <v>0.31098501977909571</v>
      </c>
      <c r="I5" s="4">
        <v>6.7854127182550242E-8</v>
      </c>
      <c r="J5" s="4">
        <v>0.93510242727101445</v>
      </c>
      <c r="K5" s="4">
        <v>0.17104176087850265</v>
      </c>
      <c r="L5" s="4">
        <v>0</v>
      </c>
      <c r="M5" s="4">
        <v>3.8962601136292276E-2</v>
      </c>
      <c r="N5" s="4">
        <v>0.13994325890059306</v>
      </c>
      <c r="O5" s="4">
        <v>0</v>
      </c>
      <c r="P5" s="4">
        <v>9.7406502840730689E-3</v>
      </c>
      <c r="Q5" s="4">
        <v>9.9515206329310629E-2</v>
      </c>
      <c r="R5" s="4">
        <v>0</v>
      </c>
      <c r="S5" s="4">
        <v>1.558504045451691E-2</v>
      </c>
      <c r="T5" s="4">
        <v>8.0856105142564888E-2</v>
      </c>
    </row>
    <row r="6" spans="1:20" ht="15.5" x14ac:dyDescent="0.35">
      <c r="A6" s="4" t="s">
        <v>23</v>
      </c>
      <c r="B6" s="4">
        <v>0</v>
      </c>
      <c r="C6" s="4" t="s">
        <v>91</v>
      </c>
      <c r="D6" s="4" t="s">
        <v>150</v>
      </c>
      <c r="E6" s="4" t="s">
        <v>209</v>
      </c>
      <c r="F6" s="4">
        <v>6.287842878893634E-8</v>
      </c>
      <c r="G6" s="4">
        <v>0.90137739182634724</v>
      </c>
      <c r="H6" s="4">
        <v>0.28810056920102267</v>
      </c>
      <c r="I6" s="4">
        <v>6.287842878893634E-8</v>
      </c>
      <c r="J6" s="4">
        <v>0.86532229615329337</v>
      </c>
      <c r="K6" s="4">
        <v>0.15845531306056249</v>
      </c>
      <c r="L6" s="4">
        <v>0</v>
      </c>
      <c r="M6" s="4">
        <v>3.6055095673053893E-2</v>
      </c>
      <c r="N6" s="4">
        <v>0.12964525614046021</v>
      </c>
      <c r="O6" s="4">
        <v>0</v>
      </c>
      <c r="P6" s="4">
        <v>9.0137739182634732E-3</v>
      </c>
      <c r="Q6" s="4">
        <v>9.2192182144327256E-2</v>
      </c>
      <c r="R6" s="4">
        <v>0</v>
      </c>
      <c r="S6" s="4">
        <v>1.4422038269221556E-2</v>
      </c>
      <c r="T6" s="4">
        <v>7.4906147992265901E-2</v>
      </c>
    </row>
    <row r="7" spans="1:20" ht="15.5" x14ac:dyDescent="0.35">
      <c r="A7" s="4" t="s">
        <v>23</v>
      </c>
      <c r="B7" s="4">
        <v>0</v>
      </c>
      <c r="C7" s="4" t="s">
        <v>92</v>
      </c>
      <c r="D7" s="4" t="s">
        <v>151</v>
      </c>
      <c r="E7" s="4" t="s">
        <v>210</v>
      </c>
      <c r="F7" s="4">
        <v>5.8215896458927602E-8</v>
      </c>
      <c r="G7" s="4">
        <v>0.8334595628381799</v>
      </c>
      <c r="H7" s="4">
        <v>0.26666917102882504</v>
      </c>
      <c r="I7" s="4">
        <v>5.8215896458927602E-8</v>
      </c>
      <c r="J7" s="4">
        <v>0.80012118032465263</v>
      </c>
      <c r="K7" s="4">
        <v>0.14666804406585379</v>
      </c>
      <c r="L7" s="4">
        <v>0</v>
      </c>
      <c r="M7" s="4">
        <v>3.33383825135272E-2</v>
      </c>
      <c r="N7" s="4">
        <v>0.12000112696297127</v>
      </c>
      <c r="O7" s="4">
        <v>0</v>
      </c>
      <c r="P7" s="4">
        <v>8.3345956283817999E-3</v>
      </c>
      <c r="Q7" s="4">
        <v>8.5334134729224007E-2</v>
      </c>
      <c r="R7" s="4">
        <v>0</v>
      </c>
      <c r="S7" s="4">
        <v>1.333535300541088E-2</v>
      </c>
      <c r="T7" s="4">
        <v>6.9333984467494517E-2</v>
      </c>
    </row>
    <row r="8" spans="1:20" ht="15.5" x14ac:dyDescent="0.35">
      <c r="A8" s="4" t="s">
        <v>23</v>
      </c>
      <c r="B8" s="4">
        <v>0</v>
      </c>
      <c r="C8" s="4" t="s">
        <v>93</v>
      </c>
      <c r="D8" s="4" t="s">
        <v>152</v>
      </c>
      <c r="E8" s="4" t="s">
        <v>211</v>
      </c>
      <c r="F8" s="4">
        <v>5.3854827466045795E-8</v>
      </c>
      <c r="G8" s="4">
        <v>0.77010044461963278</v>
      </c>
      <c r="H8" s="4">
        <v>0.24663428053232175</v>
      </c>
      <c r="I8" s="4">
        <v>5.3854827466045795E-8</v>
      </c>
      <c r="J8" s="4">
        <v>0.73929642683484742</v>
      </c>
      <c r="K8" s="4">
        <v>0.13564885429277698</v>
      </c>
      <c r="L8" s="4">
        <v>0</v>
      </c>
      <c r="M8" s="4">
        <v>3.0804017784785313E-2</v>
      </c>
      <c r="N8" s="4">
        <v>0.11098542623954478</v>
      </c>
      <c r="O8" s="4">
        <v>0</v>
      </c>
      <c r="P8" s="4">
        <v>7.7010044461963282E-3</v>
      </c>
      <c r="Q8" s="4">
        <v>7.8922969770342966E-2</v>
      </c>
      <c r="R8" s="4">
        <v>0</v>
      </c>
      <c r="S8" s="4">
        <v>1.2321607113914125E-2</v>
      </c>
      <c r="T8" s="4">
        <v>6.4124912938403653E-2</v>
      </c>
    </row>
    <row r="9" spans="1:20" ht="15.5" x14ac:dyDescent="0.35">
      <c r="A9" s="4" t="s">
        <v>23</v>
      </c>
      <c r="B9" s="4">
        <v>0</v>
      </c>
      <c r="C9" s="4" t="s">
        <v>94</v>
      </c>
      <c r="D9" s="4" t="s">
        <v>153</v>
      </c>
      <c r="E9" s="4" t="s">
        <v>212</v>
      </c>
      <c r="F9" s="4">
        <v>4.9782604096848479E-8</v>
      </c>
      <c r="G9" s="4">
        <v>0.71108126126109839</v>
      </c>
      <c r="H9" s="4">
        <v>0.22793557219578103</v>
      </c>
      <c r="I9" s="4">
        <v>4.9782604096848479E-8</v>
      </c>
      <c r="J9" s="4">
        <v>0.68263801081065445</v>
      </c>
      <c r="K9" s="4">
        <v>0.12536456470767957</v>
      </c>
      <c r="L9" s="4">
        <v>0</v>
      </c>
      <c r="M9" s="4">
        <v>2.8443250450443935E-2</v>
      </c>
      <c r="N9" s="4">
        <v>0.10257100748810147</v>
      </c>
      <c r="O9" s="4">
        <v>0</v>
      </c>
      <c r="P9" s="4">
        <v>7.1108126126109839E-3</v>
      </c>
      <c r="Q9" s="4">
        <v>7.2939383102649927E-2</v>
      </c>
      <c r="R9" s="4">
        <v>0</v>
      </c>
      <c r="S9" s="4">
        <v>1.1377300180177574E-2</v>
      </c>
      <c r="T9" s="4">
        <v>5.9263248770903068E-2</v>
      </c>
    </row>
    <row r="10" spans="1:20" ht="15.5" x14ac:dyDescent="0.35">
      <c r="A10" s="4" t="s">
        <v>23</v>
      </c>
      <c r="B10" s="4">
        <v>0</v>
      </c>
      <c r="C10" s="4" t="s">
        <v>95</v>
      </c>
      <c r="D10" s="4" t="s">
        <v>154</v>
      </c>
      <c r="E10" s="4" t="s">
        <v>213</v>
      </c>
      <c r="F10" s="4">
        <v>4.5985986036125738E-8</v>
      </c>
      <c r="G10" s="4">
        <v>0.6561792640944506</v>
      </c>
      <c r="H10" s="4">
        <v>0.21051022297170557</v>
      </c>
      <c r="I10" s="4">
        <v>4.5985986036125738E-8</v>
      </c>
      <c r="J10" s="4">
        <v>0.62993209353067259</v>
      </c>
      <c r="K10" s="4">
        <v>0.11578062263443807</v>
      </c>
      <c r="L10" s="4">
        <v>0</v>
      </c>
      <c r="M10" s="4">
        <v>2.6247170563778024E-2</v>
      </c>
      <c r="N10" s="4">
        <v>9.4729600337267517E-2</v>
      </c>
      <c r="O10" s="4">
        <v>0</v>
      </c>
      <c r="P10" s="4">
        <v>6.5617926409445061E-3</v>
      </c>
      <c r="Q10" s="4">
        <v>6.7363271350945789E-2</v>
      </c>
      <c r="R10" s="4">
        <v>0</v>
      </c>
      <c r="S10" s="4">
        <v>1.049886822551121E-2</v>
      </c>
      <c r="T10" s="4">
        <v>5.4732657972643449E-2</v>
      </c>
    </row>
    <row r="11" spans="1:20" ht="15.5" x14ac:dyDescent="0.35">
      <c r="A11" s="4" t="s">
        <v>23</v>
      </c>
      <c r="B11" s="4">
        <v>0</v>
      </c>
      <c r="C11" s="4" t="s">
        <v>96</v>
      </c>
      <c r="D11" s="4" t="s">
        <v>155</v>
      </c>
      <c r="E11" s="4" t="s">
        <v>214</v>
      </c>
      <c r="F11" s="4">
        <v>4.2451360791368956E-8</v>
      </c>
      <c r="G11" s="4">
        <v>0.6051708367329921</v>
      </c>
      <c r="H11" s="4">
        <v>0.19429401402366422</v>
      </c>
      <c r="I11" s="4">
        <v>4.2451360791368956E-8</v>
      </c>
      <c r="J11" s="4">
        <v>0.58096400326367237</v>
      </c>
      <c r="K11" s="4">
        <v>0.10686170771301533</v>
      </c>
      <c r="L11" s="4">
        <v>0</v>
      </c>
      <c r="M11" s="4">
        <v>2.4206833469319684E-2</v>
      </c>
      <c r="N11" s="4">
        <v>8.7432306310648897E-2</v>
      </c>
      <c r="O11" s="4">
        <v>0</v>
      </c>
      <c r="P11" s="4">
        <v>6.0517083673299211E-3</v>
      </c>
      <c r="Q11" s="4">
        <v>6.2174084487572556E-2</v>
      </c>
      <c r="R11" s="4">
        <v>0</v>
      </c>
      <c r="S11" s="4">
        <v>9.682733387727873E-3</v>
      </c>
      <c r="T11" s="4">
        <v>5.0516443646152702E-2</v>
      </c>
    </row>
    <row r="12" spans="1:20" ht="15.5" x14ac:dyDescent="0.35">
      <c r="A12" s="4" t="s">
        <v>23</v>
      </c>
      <c r="B12" s="4">
        <v>0</v>
      </c>
      <c r="C12" s="4" t="s">
        <v>97</v>
      </c>
      <c r="D12" s="4" t="s">
        <v>156</v>
      </c>
      <c r="E12" s="4" t="s">
        <v>215</v>
      </c>
      <c r="F12" s="4">
        <v>3.916495537339076E-8</v>
      </c>
      <c r="G12" s="4">
        <v>0.55783405801408237</v>
      </c>
      <c r="H12" s="4">
        <v>0.17922226168027552</v>
      </c>
      <c r="I12" s="4">
        <v>3.916495537339076E-8</v>
      </c>
      <c r="J12" s="4">
        <v>0.53552069569351901</v>
      </c>
      <c r="K12" s="4">
        <v>9.8572243924151551E-2</v>
      </c>
      <c r="L12" s="4">
        <v>0</v>
      </c>
      <c r="M12" s="4">
        <v>2.2313362320563294E-2</v>
      </c>
      <c r="N12" s="4">
        <v>8.0650017756123987E-2</v>
      </c>
      <c r="O12" s="4">
        <v>0</v>
      </c>
      <c r="P12" s="4">
        <v>5.5783405801408236E-3</v>
      </c>
      <c r="Q12" s="4">
        <v>5.7351123737688171E-2</v>
      </c>
      <c r="R12" s="4">
        <v>0</v>
      </c>
      <c r="S12" s="4">
        <v>8.9253449282253178E-3</v>
      </c>
      <c r="T12" s="4">
        <v>4.6597788036871639E-2</v>
      </c>
    </row>
    <row r="13" spans="1:20" ht="15.5" x14ac:dyDescent="0.35">
      <c r="A13" s="4" t="s">
        <v>23</v>
      </c>
      <c r="B13" s="4">
        <v>0</v>
      </c>
      <c r="C13" s="4" t="s">
        <v>98</v>
      </c>
      <c r="D13" s="4" t="s">
        <v>157</v>
      </c>
      <c r="E13" s="4" t="s">
        <v>216</v>
      </c>
      <c r="F13" s="4">
        <v>3.6113012720979202E-8</v>
      </c>
      <c r="G13" s="4">
        <v>0.51395078213707679</v>
      </c>
      <c r="H13" s="4">
        <v>0.16523059160944681</v>
      </c>
      <c r="I13" s="4">
        <v>3.6113012720979202E-8</v>
      </c>
      <c r="J13" s="4">
        <v>0.49339275085159368</v>
      </c>
      <c r="K13" s="4">
        <v>9.0876825385195759E-2</v>
      </c>
      <c r="L13" s="4">
        <v>0</v>
      </c>
      <c r="M13" s="4">
        <v>2.0558031285483072E-2</v>
      </c>
      <c r="N13" s="4">
        <v>7.4353766224251064E-2</v>
      </c>
      <c r="O13" s="4">
        <v>0</v>
      </c>
      <c r="P13" s="4">
        <v>5.139507821370768E-3</v>
      </c>
      <c r="Q13" s="4">
        <v>5.2873789315022977E-2</v>
      </c>
      <c r="R13" s="4">
        <v>0</v>
      </c>
      <c r="S13" s="4">
        <v>8.2232125141932285E-3</v>
      </c>
      <c r="T13" s="4">
        <v>4.2959953818456173E-2</v>
      </c>
    </row>
    <row r="14" spans="1:20" ht="15.5" x14ac:dyDescent="0.35">
      <c r="A14" s="4" t="s">
        <v>23</v>
      </c>
      <c r="B14" s="4">
        <v>0</v>
      </c>
      <c r="C14" s="4" t="s">
        <v>99</v>
      </c>
      <c r="D14" s="4" t="s">
        <v>158</v>
      </c>
      <c r="E14" s="4" t="s">
        <v>217</v>
      </c>
      <c r="F14" s="4">
        <v>3.3281936462455848E-8</v>
      </c>
      <c r="G14" s="4">
        <v>0.47330829367230914</v>
      </c>
      <c r="H14" s="4">
        <v>0.15225557169335618</v>
      </c>
      <c r="I14" s="4">
        <v>3.3281936462455848E-8</v>
      </c>
      <c r="J14" s="4">
        <v>0.45437596192541674</v>
      </c>
      <c r="K14" s="4">
        <v>8.3740564431345907E-2</v>
      </c>
      <c r="L14" s="4">
        <v>0</v>
      </c>
      <c r="M14" s="4">
        <v>1.8932331746892368E-2</v>
      </c>
      <c r="N14" s="4">
        <v>6.8515007262010291E-2</v>
      </c>
      <c r="O14" s="4">
        <v>0</v>
      </c>
      <c r="P14" s="4">
        <v>4.7330829367230919E-3</v>
      </c>
      <c r="Q14" s="4">
        <v>4.872178294187398E-2</v>
      </c>
      <c r="R14" s="4">
        <v>0</v>
      </c>
      <c r="S14" s="4">
        <v>7.5729326987569465E-3</v>
      </c>
      <c r="T14" s="4">
        <v>3.9586448640272609E-2</v>
      </c>
    </row>
    <row r="15" spans="1:20" ht="15.5" x14ac:dyDescent="0.35">
      <c r="A15" s="4" t="s">
        <v>23</v>
      </c>
      <c r="B15" s="4">
        <v>0</v>
      </c>
      <c r="C15" s="4" t="s">
        <v>100</v>
      </c>
      <c r="D15" s="4" t="s">
        <v>159</v>
      </c>
      <c r="E15" s="4" t="s">
        <v>218</v>
      </c>
      <c r="F15" s="4">
        <v>3.0658407581488532E-8</v>
      </c>
      <c r="G15" s="4">
        <v>0.43570059224992386</v>
      </c>
      <c r="H15" s="4">
        <v>0.14023521942965123</v>
      </c>
      <c r="I15" s="4">
        <v>3.0658407581488532E-8</v>
      </c>
      <c r="J15" s="4">
        <v>0.41827256855992689</v>
      </c>
      <c r="K15" s="4">
        <v>7.712937068630818E-2</v>
      </c>
      <c r="L15" s="4">
        <v>0</v>
      </c>
      <c r="M15" s="4">
        <v>1.7428023689996956E-2</v>
      </c>
      <c r="N15" s="4">
        <v>6.310584874334306E-2</v>
      </c>
      <c r="O15" s="4">
        <v>0</v>
      </c>
      <c r="P15" s="4">
        <v>4.3570059224992391E-3</v>
      </c>
      <c r="Q15" s="4">
        <v>4.487527021748839E-2</v>
      </c>
      <c r="R15" s="4">
        <v>0</v>
      </c>
      <c r="S15" s="4">
        <v>6.971209475998782E-3</v>
      </c>
      <c r="T15" s="4">
        <v>3.6461157051709318E-2</v>
      </c>
    </row>
    <row r="16" spans="1:20" ht="15.5" x14ac:dyDescent="0.35">
      <c r="A16" s="4" t="s">
        <v>23</v>
      </c>
      <c r="B16" s="4">
        <v>0</v>
      </c>
      <c r="C16" s="4" t="s">
        <v>101</v>
      </c>
      <c r="D16" s="4" t="s">
        <v>160</v>
      </c>
      <c r="E16" s="4" t="s">
        <v>219</v>
      </c>
      <c r="F16" s="4">
        <v>2.8229440678798647E-8</v>
      </c>
      <c r="G16" s="4">
        <v>0.40092884066670981</v>
      </c>
      <c r="H16" s="4">
        <v>0.12910923539461777</v>
      </c>
      <c r="I16" s="4">
        <v>2.8229440678798647E-8</v>
      </c>
      <c r="J16" s="4">
        <v>0.3848916870400414</v>
      </c>
      <c r="K16" s="4">
        <v>7.1010079467039786E-2</v>
      </c>
      <c r="L16" s="4">
        <v>0</v>
      </c>
      <c r="M16" s="4">
        <v>1.6037153626668393E-2</v>
      </c>
      <c r="N16" s="4">
        <v>5.8099155927578E-2</v>
      </c>
      <c r="O16" s="4">
        <v>0</v>
      </c>
      <c r="P16" s="4">
        <v>4.0092884066670982E-3</v>
      </c>
      <c r="Q16" s="4">
        <v>4.1314955326277686E-2</v>
      </c>
      <c r="R16" s="4">
        <v>0</v>
      </c>
      <c r="S16" s="4">
        <v>6.4148614506673567E-3</v>
      </c>
      <c r="T16" s="4">
        <v>3.3568401202600621E-2</v>
      </c>
    </row>
    <row r="17" spans="1:20" ht="15.5" x14ac:dyDescent="0.35">
      <c r="A17" s="4" t="s">
        <v>23</v>
      </c>
      <c r="B17" s="4">
        <v>0</v>
      </c>
      <c r="C17" s="4" t="s">
        <v>102</v>
      </c>
      <c r="D17" s="4" t="s">
        <v>161</v>
      </c>
      <c r="E17" s="4" t="s">
        <v>220</v>
      </c>
      <c r="F17" s="4">
        <v>2.5982541102170141E-8</v>
      </c>
      <c r="G17" s="4">
        <v>0.36880331736552735</v>
      </c>
      <c r="H17" s="4">
        <v>0.11881970274789125</v>
      </c>
      <c r="I17" s="4">
        <v>2.5982541102170141E-8</v>
      </c>
      <c r="J17" s="4">
        <v>0.35405118467090624</v>
      </c>
      <c r="K17" s="4">
        <v>6.5350836511340188E-2</v>
      </c>
      <c r="L17" s="4">
        <v>0</v>
      </c>
      <c r="M17" s="4">
        <v>1.4752132694621094E-2</v>
      </c>
      <c r="N17" s="4">
        <v>5.346886623655106E-2</v>
      </c>
      <c r="O17" s="4">
        <v>0</v>
      </c>
      <c r="P17" s="4">
        <v>3.6880331736552736E-3</v>
      </c>
      <c r="Q17" s="4">
        <v>3.8022304879325203E-2</v>
      </c>
      <c r="R17" s="4">
        <v>0</v>
      </c>
      <c r="S17" s="4">
        <v>5.9008530778484379E-3</v>
      </c>
      <c r="T17" s="4">
        <v>3.0893122714451726E-2</v>
      </c>
    </row>
    <row r="18" spans="1:20" ht="15.5" x14ac:dyDescent="0.35">
      <c r="A18" s="4" t="s">
        <v>23</v>
      </c>
      <c r="B18" s="4">
        <v>0</v>
      </c>
      <c r="C18" s="4" t="s">
        <v>103</v>
      </c>
      <c r="D18" s="4" t="s">
        <v>162</v>
      </c>
      <c r="E18" s="4" t="s">
        <v>221</v>
      </c>
      <c r="F18" s="4">
        <v>2.3905720318881454E-8</v>
      </c>
      <c r="G18" s="4">
        <v>0.33914332757984228</v>
      </c>
      <c r="H18" s="4">
        <v>0.10931113632145201</v>
      </c>
      <c r="I18" s="4">
        <v>2.3905720318881454E-8</v>
      </c>
      <c r="J18" s="4">
        <v>0.32557759447664858</v>
      </c>
      <c r="K18" s="4">
        <v>6.0121124976798605E-2</v>
      </c>
      <c r="L18" s="4">
        <v>0</v>
      </c>
      <c r="M18" s="4">
        <v>1.3565733103193691E-2</v>
      </c>
      <c r="N18" s="4">
        <v>4.9190011344653402E-2</v>
      </c>
      <c r="O18" s="4">
        <v>0</v>
      </c>
      <c r="P18" s="4">
        <v>3.3914332757984228E-3</v>
      </c>
      <c r="Q18" s="4">
        <v>3.497956362286464E-2</v>
      </c>
      <c r="R18" s="4">
        <v>0</v>
      </c>
      <c r="S18" s="4">
        <v>5.4262932412774767E-3</v>
      </c>
      <c r="T18" s="4">
        <v>2.8420895443577524E-2</v>
      </c>
    </row>
    <row r="19" spans="1:20" ht="15.5" x14ac:dyDescent="0.35">
      <c r="A19" s="4" t="s">
        <v>23</v>
      </c>
      <c r="B19" s="4">
        <v>0</v>
      </c>
      <c r="C19" s="4" t="s">
        <v>104</v>
      </c>
      <c r="D19" s="4" t="s">
        <v>163</v>
      </c>
      <c r="E19" s="4" t="s">
        <v>222</v>
      </c>
      <c r="F19" s="4">
        <v>2.1987489110872885E-8</v>
      </c>
      <c r="G19" s="4">
        <v>0.31177685815867928</v>
      </c>
      <c r="H19" s="4">
        <v>0.10053043639527448</v>
      </c>
      <c r="I19" s="4">
        <v>2.1987489110872885E-8</v>
      </c>
      <c r="J19" s="4">
        <v>0.29930578383233208</v>
      </c>
      <c r="K19" s="4">
        <v>5.5291740017400968E-2</v>
      </c>
      <c r="L19" s="4">
        <v>0</v>
      </c>
      <c r="M19" s="4">
        <v>1.2471074326347172E-2</v>
      </c>
      <c r="N19" s="4">
        <v>4.5238696377873519E-2</v>
      </c>
      <c r="O19" s="4">
        <v>0</v>
      </c>
      <c r="P19" s="4">
        <v>3.117768581586793E-3</v>
      </c>
      <c r="Q19" s="4">
        <v>3.2169739646487831E-2</v>
      </c>
      <c r="R19" s="4">
        <v>0</v>
      </c>
      <c r="S19" s="4">
        <v>4.9884297305388689E-3</v>
      </c>
      <c r="T19" s="4">
        <v>2.6137913462771365E-2</v>
      </c>
    </row>
    <row r="20" spans="1:20" ht="15.5" x14ac:dyDescent="0.35">
      <c r="A20" s="4" t="s">
        <v>23</v>
      </c>
      <c r="B20" s="4">
        <v>0</v>
      </c>
      <c r="C20" s="4" t="s">
        <v>105</v>
      </c>
      <c r="D20" s="4" t="s">
        <v>164</v>
      </c>
      <c r="E20" s="4" t="s">
        <v>223</v>
      </c>
      <c r="F20" s="4">
        <v>2.0216910466780166E-8</v>
      </c>
      <c r="G20" s="4">
        <v>0.28654111793361858</v>
      </c>
      <c r="H20" s="4">
        <v>9.2427116511303753E-2</v>
      </c>
      <c r="I20" s="4">
        <v>2.0216910466780166E-8</v>
      </c>
      <c r="J20" s="4">
        <v>0.27507947321627385</v>
      </c>
      <c r="K20" s="4">
        <v>5.083491408121707E-2</v>
      </c>
      <c r="L20" s="4">
        <v>0</v>
      </c>
      <c r="M20" s="4">
        <v>1.1461644717344744E-2</v>
      </c>
      <c r="N20" s="4">
        <v>4.159220243008669E-2</v>
      </c>
      <c r="O20" s="4">
        <v>0</v>
      </c>
      <c r="P20" s="4">
        <v>2.8654111793361861E-3</v>
      </c>
      <c r="Q20" s="4">
        <v>2.9576677283617202E-2</v>
      </c>
      <c r="R20" s="4">
        <v>0</v>
      </c>
      <c r="S20" s="4">
        <v>4.5846578869378971E-3</v>
      </c>
      <c r="T20" s="4">
        <v>2.4031050292938977E-2</v>
      </c>
    </row>
    <row r="21" spans="1:20" ht="15.5" x14ac:dyDescent="0.35">
      <c r="A21" s="4" t="s">
        <v>23</v>
      </c>
      <c r="B21" s="4">
        <v>0</v>
      </c>
      <c r="C21" s="4" t="s">
        <v>106</v>
      </c>
      <c r="D21" s="4" t="s">
        <v>165</v>
      </c>
      <c r="E21" s="4" t="s">
        <v>224</v>
      </c>
      <c r="F21" s="4">
        <v>1.8583612210340328E-8</v>
      </c>
      <c r="G21" s="4">
        <v>0.26328252126368351</v>
      </c>
      <c r="H21" s="4">
        <v>8.4953348314995555E-2</v>
      </c>
      <c r="I21" s="4">
        <v>1.8583612210340328E-8</v>
      </c>
      <c r="J21" s="4">
        <v>0.25275122041313614</v>
      </c>
      <c r="K21" s="4">
        <v>4.6724341573247556E-2</v>
      </c>
      <c r="L21" s="4">
        <v>0</v>
      </c>
      <c r="M21" s="4">
        <v>1.0531300850547341E-2</v>
      </c>
      <c r="N21" s="4">
        <v>3.8229006741747999E-2</v>
      </c>
      <c r="O21" s="4">
        <v>0</v>
      </c>
      <c r="P21" s="4">
        <v>2.6328252126368353E-3</v>
      </c>
      <c r="Q21" s="4">
        <v>2.7185071460798578E-2</v>
      </c>
      <c r="R21" s="4">
        <v>0</v>
      </c>
      <c r="S21" s="4">
        <v>4.2125203402189363E-3</v>
      </c>
      <c r="T21" s="4">
        <v>2.2087870561898846E-2</v>
      </c>
    </row>
    <row r="22" spans="1:20" ht="15.5" x14ac:dyDescent="0.35">
      <c r="A22" s="4" t="s">
        <v>23</v>
      </c>
      <c r="B22" s="4">
        <v>0</v>
      </c>
      <c r="C22" s="4" t="s">
        <v>107</v>
      </c>
      <c r="D22" s="4" t="s">
        <v>166</v>
      </c>
      <c r="E22" s="4" t="s">
        <v>225</v>
      </c>
      <c r="F22" s="4">
        <v>1.707779058843291E-8</v>
      </c>
      <c r="G22" s="4">
        <v>0.24185656838153391</v>
      </c>
      <c r="H22" s="4">
        <v>7.8063966927450545E-2</v>
      </c>
      <c r="I22" s="4">
        <v>1.707779058843291E-8</v>
      </c>
      <c r="J22" s="4">
        <v>0.23218230564627254</v>
      </c>
      <c r="K22" s="4">
        <v>4.2935181810097804E-2</v>
      </c>
      <c r="L22" s="4">
        <v>0</v>
      </c>
      <c r="M22" s="4">
        <v>9.6742627352613565E-3</v>
      </c>
      <c r="N22" s="4">
        <v>3.5128785117352748E-2</v>
      </c>
      <c r="O22" s="4">
        <v>0</v>
      </c>
      <c r="P22" s="4">
        <v>2.4185656838153391E-3</v>
      </c>
      <c r="Q22" s="4">
        <v>2.4980469416784175E-2</v>
      </c>
      <c r="R22" s="4">
        <v>0</v>
      </c>
      <c r="S22" s="4">
        <v>3.8697050941045425E-3</v>
      </c>
      <c r="T22" s="4">
        <v>2.0296631401137143E-2</v>
      </c>
    </row>
    <row r="23" spans="1:20" ht="15.5" x14ac:dyDescent="0.35">
      <c r="A23" s="4" t="s">
        <v>23</v>
      </c>
      <c r="B23" s="4">
        <v>0</v>
      </c>
      <c r="C23" s="4" t="s">
        <v>108</v>
      </c>
      <c r="D23" s="4" t="s">
        <v>167</v>
      </c>
      <c r="E23" s="4" t="s">
        <v>226</v>
      </c>
      <c r="F23" s="4">
        <v>1.5690206564772608E-8</v>
      </c>
      <c r="G23" s="4">
        <v>0.22212764419749911</v>
      </c>
      <c r="H23" s="4">
        <v>7.1716444470511023E-2</v>
      </c>
      <c r="I23" s="4">
        <v>1.5690206564772608E-8</v>
      </c>
      <c r="J23" s="4">
        <v>0.21324253842959914</v>
      </c>
      <c r="K23" s="4">
        <v>3.9444044458781066E-2</v>
      </c>
      <c r="L23" s="4">
        <v>0</v>
      </c>
      <c r="M23" s="4">
        <v>8.8851057678999649E-3</v>
      </c>
      <c r="N23" s="4">
        <v>3.2272400011729964E-2</v>
      </c>
      <c r="O23" s="4">
        <v>0</v>
      </c>
      <c r="P23" s="4">
        <v>2.2212764419749912E-3</v>
      </c>
      <c r="Q23" s="4">
        <v>2.2949262230563528E-2</v>
      </c>
      <c r="R23" s="4">
        <v>0</v>
      </c>
      <c r="S23" s="4">
        <v>3.5540423071599857E-3</v>
      </c>
      <c r="T23" s="4">
        <v>1.8646275562332868E-2</v>
      </c>
    </row>
    <row r="24" spans="1:20" ht="15.5" x14ac:dyDescent="0.35">
      <c r="A24" s="4" t="s">
        <v>23</v>
      </c>
      <c r="B24" s="4">
        <v>0</v>
      </c>
      <c r="C24" s="4" t="s">
        <v>109</v>
      </c>
      <c r="D24" s="4" t="s">
        <v>168</v>
      </c>
      <c r="E24" s="4" t="s">
        <v>227</v>
      </c>
      <c r="F24" s="4">
        <v>1.4412176308568326E-8</v>
      </c>
      <c r="G24" s="4">
        <v>0.2039687542714809</v>
      </c>
      <c r="H24" s="4">
        <v>6.5870838344623914E-2</v>
      </c>
      <c r="I24" s="4">
        <v>1.4412176308568326E-8</v>
      </c>
      <c r="J24" s="4">
        <v>0.19581000410062166</v>
      </c>
      <c r="K24" s="4">
        <v>3.6228961089543155E-2</v>
      </c>
      <c r="L24" s="4">
        <v>0</v>
      </c>
      <c r="M24" s="4">
        <v>8.1587501708592358E-3</v>
      </c>
      <c r="N24" s="4">
        <v>2.9641877255080763E-2</v>
      </c>
      <c r="O24" s="4">
        <v>0</v>
      </c>
      <c r="P24" s="4">
        <v>2.039687542714809E-3</v>
      </c>
      <c r="Q24" s="4">
        <v>2.1078668270279651E-2</v>
      </c>
      <c r="R24" s="4">
        <v>0</v>
      </c>
      <c r="S24" s="4">
        <v>3.2635000683436943E-3</v>
      </c>
      <c r="T24" s="4">
        <v>1.7126417969602219E-2</v>
      </c>
    </row>
    <row r="25" spans="1:20" ht="15.5" x14ac:dyDescent="0.35">
      <c r="A25" s="4" t="s">
        <v>23</v>
      </c>
      <c r="B25" s="4">
        <v>0</v>
      </c>
      <c r="C25" s="4" t="s">
        <v>110</v>
      </c>
      <c r="D25" s="4" t="s">
        <v>169</v>
      </c>
      <c r="E25" s="4" t="s">
        <v>228</v>
      </c>
      <c r="F25" s="4">
        <v>1.3235557147638866E-8</v>
      </c>
      <c r="G25" s="4">
        <v>0.18726121379761798</v>
      </c>
      <c r="H25" s="4">
        <v>6.0489719904663328E-2</v>
      </c>
      <c r="I25" s="4">
        <v>1.3235557147638866E-8</v>
      </c>
      <c r="J25" s="4">
        <v>0.17977076524571325</v>
      </c>
      <c r="K25" s="4">
        <v>3.3269345947564831E-2</v>
      </c>
      <c r="L25" s="4">
        <v>0</v>
      </c>
      <c r="M25" s="4">
        <v>7.4904485519047192E-3</v>
      </c>
      <c r="N25" s="4">
        <v>2.7220373957098497E-2</v>
      </c>
      <c r="O25" s="4">
        <v>0</v>
      </c>
      <c r="P25" s="4">
        <v>1.8726121379761798E-3</v>
      </c>
      <c r="Q25" s="4">
        <v>1.9356710369492266E-2</v>
      </c>
      <c r="R25" s="4">
        <v>0</v>
      </c>
      <c r="S25" s="4">
        <v>2.9961794207618879E-3</v>
      </c>
      <c r="T25" s="4">
        <v>1.5727327175212465E-2</v>
      </c>
    </row>
    <row r="26" spans="1:20" ht="15.5" x14ac:dyDescent="0.35">
      <c r="A26" s="4" t="s">
        <v>23</v>
      </c>
      <c r="B26" s="4">
        <v>0</v>
      </c>
      <c r="C26" s="4" t="s">
        <v>111</v>
      </c>
      <c r="D26" s="4" t="s">
        <v>170</v>
      </c>
      <c r="E26" s="4" t="s">
        <v>229</v>
      </c>
      <c r="F26" s="4">
        <v>1.215273006382357E-8</v>
      </c>
      <c r="G26" s="4">
        <v>0.17189430289377705</v>
      </c>
      <c r="H26" s="4">
        <v>5.5538088323430788E-2</v>
      </c>
      <c r="I26" s="4">
        <v>1.215273006382357E-8</v>
      </c>
      <c r="J26" s="4">
        <v>0.16501853077802597</v>
      </c>
      <c r="K26" s="4">
        <v>3.0545948577886936E-2</v>
      </c>
      <c r="L26" s="4">
        <v>0</v>
      </c>
      <c r="M26" s="4">
        <v>6.8757721157510819E-3</v>
      </c>
      <c r="N26" s="4">
        <v>2.4992139745543856E-2</v>
      </c>
      <c r="O26" s="4">
        <v>0</v>
      </c>
      <c r="P26" s="4">
        <v>1.7189430289377705E-3</v>
      </c>
      <c r="Q26" s="4">
        <v>1.7772188263497853E-2</v>
      </c>
      <c r="R26" s="4">
        <v>0</v>
      </c>
      <c r="S26" s="4">
        <v>2.7503088463004329E-3</v>
      </c>
      <c r="T26" s="4">
        <v>1.4439902964092005E-2</v>
      </c>
    </row>
    <row r="27" spans="1:20" ht="15.5" x14ac:dyDescent="0.35">
      <c r="A27" s="4" t="s">
        <v>23</v>
      </c>
      <c r="B27" s="4">
        <v>0</v>
      </c>
      <c r="C27" s="4" t="s">
        <v>112</v>
      </c>
      <c r="D27" s="4" t="s">
        <v>171</v>
      </c>
      <c r="E27" s="4" t="s">
        <v>230</v>
      </c>
      <c r="F27" s="4">
        <v>1.1156579639416624E-8</v>
      </c>
      <c r="G27" s="4">
        <v>0.15776489924614878</v>
      </c>
      <c r="H27" s="4">
        <v>5.0983273673068659E-2</v>
      </c>
      <c r="I27" s="4">
        <v>1.1156579639416624E-8</v>
      </c>
      <c r="J27" s="4">
        <v>0.15145430327630283</v>
      </c>
      <c r="K27" s="4">
        <v>2.8040800520187766E-2</v>
      </c>
      <c r="L27" s="4">
        <v>0</v>
      </c>
      <c r="M27" s="4">
        <v>6.3105959698459514E-3</v>
      </c>
      <c r="N27" s="4">
        <v>2.2942473152880897E-2</v>
      </c>
      <c r="O27" s="4">
        <v>0</v>
      </c>
      <c r="P27" s="4">
        <v>1.5776489924614878E-3</v>
      </c>
      <c r="Q27" s="4">
        <v>1.6314647575381973E-2</v>
      </c>
      <c r="R27" s="4">
        <v>0</v>
      </c>
      <c r="S27" s="4">
        <v>2.5242383879383805E-3</v>
      </c>
      <c r="T27" s="4">
        <v>1.3255651154997852E-2</v>
      </c>
    </row>
    <row r="28" spans="1:20" ht="15.5" x14ac:dyDescent="0.35">
      <c r="A28" s="4" t="s">
        <v>23</v>
      </c>
      <c r="B28" s="4">
        <v>0</v>
      </c>
      <c r="C28" s="4" t="s">
        <v>113</v>
      </c>
      <c r="D28" s="4" t="s">
        <v>172</v>
      </c>
      <c r="E28" s="4" t="s">
        <v>231</v>
      </c>
      <c r="F28" s="4">
        <v>1.024047221445996E-8</v>
      </c>
      <c r="G28" s="4">
        <v>0.14477709720757187</v>
      </c>
      <c r="H28" s="4">
        <v>4.6794832586078125E-2</v>
      </c>
      <c r="I28" s="4">
        <v>1.024047221445996E-8</v>
      </c>
      <c r="J28" s="4">
        <v>0.13898601331926899</v>
      </c>
      <c r="K28" s="4">
        <v>2.5737157922342969E-2</v>
      </c>
      <c r="L28" s="4">
        <v>0</v>
      </c>
      <c r="M28" s="4">
        <v>5.7910838883028747E-3</v>
      </c>
      <c r="N28" s="4">
        <v>2.1057674663735156E-2</v>
      </c>
      <c r="O28" s="4">
        <v>0</v>
      </c>
      <c r="P28" s="4">
        <v>1.4477709720757187E-3</v>
      </c>
      <c r="Q28" s="4">
        <v>1.4974346427545001E-2</v>
      </c>
      <c r="R28" s="4">
        <v>0</v>
      </c>
      <c r="S28" s="4">
        <v>2.3164335553211499E-3</v>
      </c>
      <c r="T28" s="4">
        <v>1.2166656472380313E-2</v>
      </c>
    </row>
    <row r="29" spans="1:20" ht="15.5" x14ac:dyDescent="0.35">
      <c r="A29" s="4" t="s">
        <v>23</v>
      </c>
      <c r="B29" s="4">
        <v>0</v>
      </c>
      <c r="C29" s="4" t="s">
        <v>114</v>
      </c>
      <c r="D29" s="4" t="s">
        <v>173</v>
      </c>
      <c r="E29" s="4" t="s">
        <v>232</v>
      </c>
      <c r="F29" s="4">
        <v>9.398232884495893E-9</v>
      </c>
      <c r="G29" s="4">
        <v>0.13284182076211046</v>
      </c>
      <c r="H29" s="4">
        <v>4.2944439273896302E-2</v>
      </c>
      <c r="I29" s="4">
        <v>9.398232884495893E-9</v>
      </c>
      <c r="J29" s="4">
        <v>0.12752814793162603</v>
      </c>
      <c r="K29" s="4">
        <v>2.3619441600642967E-2</v>
      </c>
      <c r="L29" s="4">
        <v>0</v>
      </c>
      <c r="M29" s="4">
        <v>5.3136728304844184E-3</v>
      </c>
      <c r="N29" s="4">
        <v>1.9324997673253335E-2</v>
      </c>
      <c r="O29" s="4">
        <v>0</v>
      </c>
      <c r="P29" s="4">
        <v>1.3284182076211046E-3</v>
      </c>
      <c r="Q29" s="4">
        <v>1.3742220567646818E-2</v>
      </c>
      <c r="R29" s="4">
        <v>0</v>
      </c>
      <c r="S29" s="4">
        <v>2.1254691321937673E-3</v>
      </c>
      <c r="T29" s="4">
        <v>1.116555421121304E-2</v>
      </c>
    </row>
    <row r="30" spans="1:20" ht="15.5" x14ac:dyDescent="0.35">
      <c r="A30" s="4" t="s">
        <v>23</v>
      </c>
      <c r="B30" s="4">
        <v>0</v>
      </c>
      <c r="C30" s="4" t="s">
        <v>115</v>
      </c>
      <c r="D30" s="4" t="s">
        <v>174</v>
      </c>
      <c r="E30" s="4" t="s">
        <v>233</v>
      </c>
      <c r="F30" s="4">
        <v>8.6241218553073248E-9</v>
      </c>
      <c r="G30" s="4">
        <v>0.12187643632221136</v>
      </c>
      <c r="H30" s="4">
        <v>3.9405774175189576E-2</v>
      </c>
      <c r="I30" s="4">
        <v>8.6241218553073248E-9</v>
      </c>
      <c r="J30" s="4">
        <v>0.11700137886932289</v>
      </c>
      <c r="K30" s="4">
        <v>2.167317579635427E-2</v>
      </c>
      <c r="L30" s="4">
        <v>0</v>
      </c>
      <c r="M30" s="4">
        <v>4.8750574528884545E-3</v>
      </c>
      <c r="N30" s="4">
        <v>1.7732598378835309E-2</v>
      </c>
      <c r="O30" s="4">
        <v>0</v>
      </c>
      <c r="P30" s="4">
        <v>1.2187643632221136E-3</v>
      </c>
      <c r="Q30" s="4">
        <v>1.2609847736060664E-2</v>
      </c>
      <c r="R30" s="4">
        <v>0</v>
      </c>
      <c r="S30" s="4">
        <v>1.9500229811553818E-3</v>
      </c>
      <c r="T30" s="4">
        <v>1.024550128554929E-2</v>
      </c>
    </row>
    <row r="31" spans="1:20" ht="15.5" x14ac:dyDescent="0.35">
      <c r="A31" s="4" t="s">
        <v>23</v>
      </c>
      <c r="B31" s="4">
        <v>0</v>
      </c>
      <c r="C31" s="4" t="s">
        <v>116</v>
      </c>
      <c r="D31" s="4" t="s">
        <v>175</v>
      </c>
      <c r="E31" s="4" t="s">
        <v>234</v>
      </c>
      <c r="F31" s="4">
        <v>7.912810573716735E-9</v>
      </c>
      <c r="G31" s="4">
        <v>0.11180437009289773</v>
      </c>
      <c r="H31" s="4">
        <v>3.6154412070926768E-2</v>
      </c>
      <c r="I31" s="4">
        <v>7.912810573716735E-9</v>
      </c>
      <c r="J31" s="4">
        <v>0.10733219528918182</v>
      </c>
      <c r="K31" s="4">
        <v>1.9884926639009724E-2</v>
      </c>
      <c r="L31" s="4">
        <v>0</v>
      </c>
      <c r="M31" s="4">
        <v>4.4721748037159096E-3</v>
      </c>
      <c r="N31" s="4">
        <v>1.6269485431917047E-2</v>
      </c>
      <c r="O31" s="4">
        <v>0</v>
      </c>
      <c r="P31" s="4">
        <v>1.1180437009289774E-3</v>
      </c>
      <c r="Q31" s="4">
        <v>1.1569411862696567E-2</v>
      </c>
      <c r="R31" s="4">
        <v>0</v>
      </c>
      <c r="S31" s="4">
        <v>1.7888699214863638E-3</v>
      </c>
      <c r="T31" s="4">
        <v>9.4001471384409594E-3</v>
      </c>
    </row>
    <row r="32" spans="1:20" ht="15.5" x14ac:dyDescent="0.35">
      <c r="A32" s="4" t="s">
        <v>23</v>
      </c>
      <c r="B32" s="4">
        <v>0</v>
      </c>
      <c r="C32" s="4" t="s">
        <v>117</v>
      </c>
      <c r="D32" s="4" t="s">
        <v>176</v>
      </c>
      <c r="E32" s="4" t="s">
        <v>235</v>
      </c>
      <c r="F32" s="4">
        <v>7.2593579701097192E-9</v>
      </c>
      <c r="G32" s="4">
        <v>0.10255473369530632</v>
      </c>
      <c r="H32" s="4">
        <v>3.3167711131631424E-2</v>
      </c>
      <c r="I32" s="4">
        <v>7.2593579701097192E-9</v>
      </c>
      <c r="J32" s="4">
        <v>9.8452544347494064E-2</v>
      </c>
      <c r="K32" s="4">
        <v>1.8242241122397286E-2</v>
      </c>
      <c r="L32" s="4">
        <v>0</v>
      </c>
      <c r="M32" s="4">
        <v>4.102189347812253E-3</v>
      </c>
      <c r="N32" s="4">
        <v>1.4925470009234141E-2</v>
      </c>
      <c r="O32" s="4">
        <v>0</v>
      </c>
      <c r="P32" s="4">
        <v>1.0255473369530632E-3</v>
      </c>
      <c r="Q32" s="4">
        <v>1.0613667562122056E-2</v>
      </c>
      <c r="R32" s="4">
        <v>0</v>
      </c>
      <c r="S32" s="4">
        <v>1.6408757391249012E-3</v>
      </c>
      <c r="T32" s="4">
        <v>8.6236048942241704E-3</v>
      </c>
    </row>
    <row r="33" spans="1:20" ht="15.5" x14ac:dyDescent="0.35">
      <c r="A33" s="4" t="s">
        <v>23</v>
      </c>
      <c r="B33" s="4">
        <v>0</v>
      </c>
      <c r="C33" s="4" t="s">
        <v>118</v>
      </c>
      <c r="D33" s="4" t="s">
        <v>177</v>
      </c>
      <c r="E33" s="4" t="s">
        <v>236</v>
      </c>
      <c r="F33" s="4">
        <v>6.6591870774602692E-9</v>
      </c>
      <c r="G33" s="4">
        <v>9.406196086623439E-2</v>
      </c>
      <c r="H33" s="4">
        <v>3.0424704046900869E-2</v>
      </c>
      <c r="I33" s="4">
        <v>6.6591870774602692E-9</v>
      </c>
      <c r="J33" s="4">
        <v>9.0299482431585004E-2</v>
      </c>
      <c r="K33" s="4">
        <v>1.6733587225795481E-2</v>
      </c>
      <c r="L33" s="4">
        <v>0</v>
      </c>
      <c r="M33" s="4">
        <v>3.7624784346493756E-3</v>
      </c>
      <c r="N33" s="4">
        <v>1.3691116821105392E-2</v>
      </c>
      <c r="O33" s="4">
        <v>0</v>
      </c>
      <c r="P33" s="4">
        <v>9.406196086623439E-4</v>
      </c>
      <c r="Q33" s="4">
        <v>9.7359052950082778E-3</v>
      </c>
      <c r="R33" s="4">
        <v>0</v>
      </c>
      <c r="S33" s="4">
        <v>1.5049913738597502E-3</v>
      </c>
      <c r="T33" s="4">
        <v>7.9104230521942261E-3</v>
      </c>
    </row>
    <row r="34" spans="1:20" ht="15.5" x14ac:dyDescent="0.35">
      <c r="A34" s="4" t="s">
        <v>23</v>
      </c>
      <c r="B34" s="4">
        <v>0</v>
      </c>
      <c r="C34" s="4" t="s">
        <v>119</v>
      </c>
      <c r="D34" s="4" t="s">
        <v>178</v>
      </c>
      <c r="E34" s="4" t="s">
        <v>237</v>
      </c>
      <c r="F34" s="4">
        <v>6.1080622317955149E-9</v>
      </c>
      <c r="G34" s="4">
        <v>8.6265457319806574E-2</v>
      </c>
      <c r="H34" s="4">
        <v>2.7905992121604214E-2</v>
      </c>
      <c r="I34" s="4">
        <v>6.1080622317955149E-9</v>
      </c>
      <c r="J34" s="4">
        <v>8.2814839027014309E-2</v>
      </c>
      <c r="K34" s="4">
        <v>1.5348295666882318E-2</v>
      </c>
      <c r="L34" s="4">
        <v>0</v>
      </c>
      <c r="M34" s="4">
        <v>3.450618292792263E-3</v>
      </c>
      <c r="N34" s="4">
        <v>1.2557696454721896E-2</v>
      </c>
      <c r="O34" s="4">
        <v>0</v>
      </c>
      <c r="P34" s="4">
        <v>8.6265457319806575E-4</v>
      </c>
      <c r="Q34" s="4">
        <v>8.929917478913349E-3</v>
      </c>
      <c r="R34" s="4">
        <v>0</v>
      </c>
      <c r="S34" s="4">
        <v>1.3802473171169052E-3</v>
      </c>
      <c r="T34" s="4">
        <v>7.255557951617096E-3</v>
      </c>
    </row>
    <row r="35" spans="1:20" ht="15.5" x14ac:dyDescent="0.35">
      <c r="A35" s="4" t="s">
        <v>23</v>
      </c>
      <c r="B35" s="4">
        <v>0</v>
      </c>
      <c r="C35" s="4" t="s">
        <v>120</v>
      </c>
      <c r="D35" s="4" t="s">
        <v>179</v>
      </c>
      <c r="E35" s="4" t="s">
        <v>238</v>
      </c>
      <c r="F35" s="4">
        <v>5.6020670088750724E-9</v>
      </c>
      <c r="G35" s="4">
        <v>7.910926525235866E-2</v>
      </c>
      <c r="H35" s="4">
        <v>2.5593643000880101E-2</v>
      </c>
      <c r="I35" s="4">
        <v>5.6020670088750724E-9</v>
      </c>
      <c r="J35" s="4">
        <v>7.594489464226431E-2</v>
      </c>
      <c r="K35" s="4">
        <v>1.4076503650484056E-2</v>
      </c>
      <c r="L35" s="4">
        <v>0</v>
      </c>
      <c r="M35" s="4">
        <v>3.1643706100943463E-3</v>
      </c>
      <c r="N35" s="4">
        <v>1.1517139350396046E-2</v>
      </c>
      <c r="O35" s="4">
        <v>0</v>
      </c>
      <c r="P35" s="4">
        <v>7.9109265252358656E-4</v>
      </c>
      <c r="Q35" s="4">
        <v>8.1899657602816332E-3</v>
      </c>
      <c r="R35" s="4">
        <v>0</v>
      </c>
      <c r="S35" s="4">
        <v>1.2657482440377385E-3</v>
      </c>
      <c r="T35" s="4">
        <v>6.6543471802288263E-3</v>
      </c>
    </row>
    <row r="36" spans="1:20" ht="15.5" x14ac:dyDescent="0.35">
      <c r="A36" s="4" t="s">
        <v>23</v>
      </c>
      <c r="B36" s="4">
        <v>0</v>
      </c>
      <c r="C36" s="4" t="s">
        <v>121</v>
      </c>
      <c r="D36" s="4" t="s">
        <v>180</v>
      </c>
      <c r="E36" s="4" t="s">
        <v>239</v>
      </c>
      <c r="F36" s="4">
        <v>5.1375830101106432E-9</v>
      </c>
      <c r="G36" s="4">
        <v>7.2541743474583836E-2</v>
      </c>
      <c r="H36" s="4">
        <v>2.3471092501418322E-2</v>
      </c>
      <c r="I36" s="4">
        <v>5.1375830101106432E-9</v>
      </c>
      <c r="J36" s="4">
        <v>6.964007373560048E-2</v>
      </c>
      <c r="K36" s="4">
        <v>1.2909100875780078E-2</v>
      </c>
      <c r="L36" s="4">
        <v>0</v>
      </c>
      <c r="M36" s="4">
        <v>2.9016697389833536E-3</v>
      </c>
      <c r="N36" s="4">
        <v>1.0561991625638246E-2</v>
      </c>
      <c r="O36" s="4">
        <v>0</v>
      </c>
      <c r="P36" s="4">
        <v>7.2541743474583841E-4</v>
      </c>
      <c r="Q36" s="4">
        <v>7.5107496004538634E-3</v>
      </c>
      <c r="R36" s="4">
        <v>0</v>
      </c>
      <c r="S36" s="4">
        <v>1.1606678955933415E-3</v>
      </c>
      <c r="T36" s="4">
        <v>6.1024840503687639E-3</v>
      </c>
    </row>
    <row r="37" spans="1:20" ht="15.5" x14ac:dyDescent="0.35">
      <c r="A37" s="4" t="s">
        <v>23</v>
      </c>
      <c r="B37" s="4">
        <v>0</v>
      </c>
      <c r="C37" s="4" t="s">
        <v>122</v>
      </c>
      <c r="D37" s="4" t="s">
        <v>181</v>
      </c>
      <c r="E37" s="4" t="s">
        <v>240</v>
      </c>
      <c r="F37" s="4">
        <v>4.7112695762685488E-9</v>
      </c>
      <c r="G37" s="4">
        <v>6.6515263750224818E-2</v>
      </c>
      <c r="H37" s="4">
        <v>2.1523050874342475E-2</v>
      </c>
      <c r="I37" s="4">
        <v>4.7112695762685488E-9</v>
      </c>
      <c r="J37" s="4">
        <v>6.3854653200215827E-2</v>
      </c>
      <c r="K37" s="4">
        <v>1.1837677980888363E-2</v>
      </c>
      <c r="L37" s="4">
        <v>0</v>
      </c>
      <c r="M37" s="4">
        <v>2.6606105500089927E-3</v>
      </c>
      <c r="N37" s="4">
        <v>9.6853728934541139E-3</v>
      </c>
      <c r="O37" s="4">
        <v>0</v>
      </c>
      <c r="P37" s="4">
        <v>6.6515263750224817E-4</v>
      </c>
      <c r="Q37" s="4">
        <v>6.8873762797895923E-3</v>
      </c>
      <c r="R37" s="4">
        <v>0</v>
      </c>
      <c r="S37" s="4">
        <v>1.0642442200035972E-3</v>
      </c>
      <c r="T37" s="4">
        <v>5.5959932273290441E-3</v>
      </c>
    </row>
    <row r="38" spans="1:20" ht="15.5" x14ac:dyDescent="0.35">
      <c r="A38" s="4" t="s">
        <v>23</v>
      </c>
      <c r="B38" s="4">
        <v>0</v>
      </c>
      <c r="C38" s="4" t="s">
        <v>123</v>
      </c>
      <c r="D38" s="4" t="s">
        <v>182</v>
      </c>
      <c r="E38" s="4" t="s">
        <v>241</v>
      </c>
      <c r="F38" s="4">
        <v>4.3200507935893863E-9</v>
      </c>
      <c r="G38" s="4">
        <v>6.0986012966810957E-2</v>
      </c>
      <c r="H38" s="4">
        <v>1.9735442556268825E-2</v>
      </c>
      <c r="I38" s="4">
        <v>4.3200507935893863E-9</v>
      </c>
      <c r="J38" s="4">
        <v>5.8546572448138517E-2</v>
      </c>
      <c r="K38" s="4">
        <v>1.0854493405947855E-2</v>
      </c>
      <c r="L38" s="4">
        <v>0</v>
      </c>
      <c r="M38" s="4">
        <v>2.4394405186724385E-3</v>
      </c>
      <c r="N38" s="4">
        <v>8.8809491503209718E-3</v>
      </c>
      <c r="O38" s="4">
        <v>0</v>
      </c>
      <c r="P38" s="4">
        <v>6.0986012966810963E-4</v>
      </c>
      <c r="Q38" s="4">
        <v>6.3153416180060243E-3</v>
      </c>
      <c r="R38" s="4">
        <v>0</v>
      </c>
      <c r="S38" s="4">
        <v>9.757762074689753E-4</v>
      </c>
      <c r="T38" s="4">
        <v>5.1312150646298949E-3</v>
      </c>
    </row>
    <row r="39" spans="1:20" ht="15.5" x14ac:dyDescent="0.35">
      <c r="A39" s="4" t="s">
        <v>23</v>
      </c>
      <c r="B39" s="4">
        <v>0</v>
      </c>
      <c r="C39" s="4" t="s">
        <v>124</v>
      </c>
      <c r="D39" s="4" t="s">
        <v>183</v>
      </c>
      <c r="E39" s="4" t="s">
        <v>242</v>
      </c>
      <c r="F39" s="4">
        <v>3.96108169334462E-9</v>
      </c>
      <c r="G39" s="4">
        <v>5.5913502854918078E-2</v>
      </c>
      <c r="H39" s="4">
        <v>1.8095250956921476E-2</v>
      </c>
      <c r="I39" s="4">
        <v>3.96108169334462E-9</v>
      </c>
      <c r="J39" s="4">
        <v>5.3676962740721354E-2</v>
      </c>
      <c r="K39" s="4">
        <v>9.9523880263068121E-3</v>
      </c>
      <c r="L39" s="4">
        <v>0</v>
      </c>
      <c r="M39" s="4">
        <v>2.2365401141967232E-3</v>
      </c>
      <c r="N39" s="4">
        <v>8.1428629306146642E-3</v>
      </c>
      <c r="O39" s="4">
        <v>0</v>
      </c>
      <c r="P39" s="4">
        <v>5.5913502854918081E-4</v>
      </c>
      <c r="Q39" s="4">
        <v>5.7904803062148727E-3</v>
      </c>
      <c r="R39" s="4">
        <v>0</v>
      </c>
      <c r="S39" s="4">
        <v>8.9461604567868923E-4</v>
      </c>
      <c r="T39" s="4">
        <v>4.7047652487995839E-3</v>
      </c>
    </row>
    <row r="40" spans="1:20" ht="15.5" x14ac:dyDescent="0.35">
      <c r="A40" s="4" t="s">
        <v>23</v>
      </c>
      <c r="B40" s="4">
        <v>0</v>
      </c>
      <c r="C40" s="4" t="s">
        <v>125</v>
      </c>
      <c r="D40" s="4" t="s">
        <v>184</v>
      </c>
      <c r="E40" s="4" t="s">
        <v>243</v>
      </c>
      <c r="F40" s="4">
        <v>3.6317379302466481E-9</v>
      </c>
      <c r="G40" s="4">
        <v>5.1260414538323168E-2</v>
      </c>
      <c r="H40" s="4">
        <v>1.6590470731207278E-2</v>
      </c>
      <c r="I40" s="4">
        <v>3.6317379302466481E-9</v>
      </c>
      <c r="J40" s="4">
        <v>4.9209997956790243E-2</v>
      </c>
      <c r="K40" s="4">
        <v>9.1247589021640034E-3</v>
      </c>
      <c r="L40" s="4">
        <v>0</v>
      </c>
      <c r="M40" s="4">
        <v>2.0504165815329266E-3</v>
      </c>
      <c r="N40" s="4">
        <v>7.4657118290432757E-3</v>
      </c>
      <c r="O40" s="4">
        <v>0</v>
      </c>
      <c r="P40" s="4">
        <v>5.1260414538323166E-4</v>
      </c>
      <c r="Q40" s="4">
        <v>5.3089506339863294E-3</v>
      </c>
      <c r="R40" s="4">
        <v>0</v>
      </c>
      <c r="S40" s="4">
        <v>8.2016663261317072E-4</v>
      </c>
      <c r="T40" s="4">
        <v>4.3135223901138928E-3</v>
      </c>
    </row>
    <row r="41" spans="1:20" ht="15.5" x14ac:dyDescent="0.35">
      <c r="A41" s="4" t="s">
        <v>23</v>
      </c>
      <c r="B41" s="4">
        <v>0</v>
      </c>
      <c r="C41" s="4" t="s">
        <v>126</v>
      </c>
      <c r="D41" s="4" t="s">
        <v>185</v>
      </c>
      <c r="E41" s="4" t="s">
        <v>244</v>
      </c>
      <c r="F41" s="4">
        <v>3.3296070018897234E-9</v>
      </c>
      <c r="G41" s="4">
        <v>4.6992465749503554E-2</v>
      </c>
      <c r="H41" s="4">
        <v>1.5210067094433122E-2</v>
      </c>
      <c r="I41" s="4">
        <v>3.3296070018897234E-9</v>
      </c>
      <c r="J41" s="4">
        <v>4.511276711952341E-2</v>
      </c>
      <c r="K41" s="4">
        <v>8.3655369019382184E-3</v>
      </c>
      <c r="L41" s="4">
        <v>0</v>
      </c>
      <c r="M41" s="4">
        <v>1.8796986299801422E-3</v>
      </c>
      <c r="N41" s="4">
        <v>6.8445301924949051E-3</v>
      </c>
      <c r="O41" s="4">
        <v>0</v>
      </c>
      <c r="P41" s="4">
        <v>4.6992465749503556E-4</v>
      </c>
      <c r="Q41" s="4">
        <v>4.867221470218599E-3</v>
      </c>
      <c r="R41" s="4">
        <v>0</v>
      </c>
      <c r="S41" s="4">
        <v>7.5187945199205685E-4</v>
      </c>
      <c r="T41" s="4">
        <v>3.9546174445526114E-3</v>
      </c>
    </row>
    <row r="42" spans="1:20" ht="15.5" x14ac:dyDescent="0.35">
      <c r="A42" s="4" t="s">
        <v>23</v>
      </c>
      <c r="B42" s="4">
        <v>0</v>
      </c>
      <c r="C42" s="4" t="s">
        <v>127</v>
      </c>
      <c r="D42" s="4" t="s">
        <v>186</v>
      </c>
      <c r="E42" s="4" t="s">
        <v>245</v>
      </c>
      <c r="F42" s="4">
        <v>3.0524676605774567E-9</v>
      </c>
      <c r="G42" s="4">
        <v>4.3078112516910218E-2</v>
      </c>
      <c r="H42" s="4">
        <v>1.3943881306998954E-2</v>
      </c>
      <c r="I42" s="4">
        <v>3.0524676605774567E-9</v>
      </c>
      <c r="J42" s="4">
        <v>4.1354988016233808E-2</v>
      </c>
      <c r="K42" s="4">
        <v>7.6691347188494255E-3</v>
      </c>
      <c r="L42" s="4">
        <v>0</v>
      </c>
      <c r="M42" s="4">
        <v>1.7231245006764087E-3</v>
      </c>
      <c r="N42" s="4">
        <v>6.2747465881495294E-3</v>
      </c>
      <c r="O42" s="4">
        <v>0</v>
      </c>
      <c r="P42" s="4">
        <v>4.3078112516910217E-4</v>
      </c>
      <c r="Q42" s="4">
        <v>4.4620420182396653E-3</v>
      </c>
      <c r="R42" s="4">
        <v>0</v>
      </c>
      <c r="S42" s="4">
        <v>6.8924980027056354E-4</v>
      </c>
      <c r="T42" s="4">
        <v>3.6254091398197283E-3</v>
      </c>
    </row>
    <row r="43" spans="1:20" ht="15.5" x14ac:dyDescent="0.35">
      <c r="A43" s="4" t="s">
        <v>23</v>
      </c>
      <c r="B43" s="4">
        <v>0</v>
      </c>
      <c r="C43" s="4" t="s">
        <v>128</v>
      </c>
      <c r="D43" s="4" t="s">
        <v>187</v>
      </c>
      <c r="E43" s="4" t="s">
        <v>246</v>
      </c>
      <c r="F43" s="4">
        <v>2.7982755913060222E-9</v>
      </c>
      <c r="G43" s="4">
        <v>3.9488340758907246E-2</v>
      </c>
      <c r="H43" s="4">
        <v>1.2782564871844518E-2</v>
      </c>
      <c r="I43" s="4">
        <v>2.7982755913060222E-9</v>
      </c>
      <c r="J43" s="4">
        <v>3.7908807128550957E-2</v>
      </c>
      <c r="K43" s="4">
        <v>7.0304106795144854E-3</v>
      </c>
      <c r="L43" s="4">
        <v>0</v>
      </c>
      <c r="M43" s="4">
        <v>1.5795336303562899E-3</v>
      </c>
      <c r="N43" s="4">
        <v>5.7521541923300336E-3</v>
      </c>
      <c r="O43" s="4">
        <v>0</v>
      </c>
      <c r="P43" s="4">
        <v>3.9488340758907247E-4</v>
      </c>
      <c r="Q43" s="4">
        <v>4.0904207589902456E-3</v>
      </c>
      <c r="R43" s="4">
        <v>0</v>
      </c>
      <c r="S43" s="4">
        <v>6.3181345214251598E-4</v>
      </c>
      <c r="T43" s="4">
        <v>3.3234668666795746E-3</v>
      </c>
    </row>
    <row r="44" spans="1:20" ht="15.5" x14ac:dyDescent="0.35">
      <c r="A44" s="4" t="s">
        <v>23</v>
      </c>
      <c r="B44" s="4">
        <v>0</v>
      </c>
      <c r="C44" s="4" t="s">
        <v>129</v>
      </c>
      <c r="D44" s="4" t="s">
        <v>188</v>
      </c>
      <c r="E44" s="4" t="s">
        <v>247</v>
      </c>
      <c r="F44" s="4">
        <v>2.565150024854951E-9</v>
      </c>
      <c r="G44" s="4">
        <v>3.6196472040988047E-2</v>
      </c>
      <c r="H44" s="4">
        <v>1.1717518058448321E-2</v>
      </c>
      <c r="I44" s="4">
        <v>2.565150024854951E-9</v>
      </c>
      <c r="J44" s="4">
        <v>3.4748613159348525E-2</v>
      </c>
      <c r="K44" s="4">
        <v>6.4446349321465764E-3</v>
      </c>
      <c r="L44" s="4">
        <v>0</v>
      </c>
      <c r="M44" s="4">
        <v>1.4478588816395218E-3</v>
      </c>
      <c r="N44" s="4">
        <v>5.2728831263017441E-3</v>
      </c>
      <c r="O44" s="4">
        <v>0</v>
      </c>
      <c r="P44" s="4">
        <v>3.6196472040988045E-4</v>
      </c>
      <c r="Q44" s="4">
        <v>3.7496057787034624E-3</v>
      </c>
      <c r="R44" s="4">
        <v>0</v>
      </c>
      <c r="S44" s="4">
        <v>5.7914355265580877E-4</v>
      </c>
      <c r="T44" s="4">
        <v>3.0465546951965634E-3</v>
      </c>
    </row>
    <row r="45" spans="1:20" ht="15.5" x14ac:dyDescent="0.35">
      <c r="A45" s="4" t="s">
        <v>23</v>
      </c>
      <c r="B45" s="4">
        <v>0</v>
      </c>
      <c r="C45" s="4" t="s">
        <v>130</v>
      </c>
      <c r="D45" s="4" t="s">
        <v>189</v>
      </c>
      <c r="E45" s="4" t="s">
        <v>248</v>
      </c>
      <c r="F45" s="4">
        <v>2.3513612479746942E-9</v>
      </c>
      <c r="G45" s="4">
        <v>3.3177982828470301E-2</v>
      </c>
      <c r="H45" s="4">
        <v>1.0740832575042712E-2</v>
      </c>
      <c r="I45" s="4">
        <v>2.3513612479746942E-9</v>
      </c>
      <c r="J45" s="4">
        <v>3.1850863515331486E-2</v>
      </c>
      <c r="K45" s="4">
        <v>5.9074579162734916E-3</v>
      </c>
      <c r="L45" s="4">
        <v>0</v>
      </c>
      <c r="M45" s="4">
        <v>1.3271193131388121E-3</v>
      </c>
      <c r="N45" s="4">
        <v>4.8333746587692203E-3</v>
      </c>
      <c r="O45" s="4">
        <v>0</v>
      </c>
      <c r="P45" s="4">
        <v>3.3177982828470301E-4</v>
      </c>
      <c r="Q45" s="4">
        <v>3.4370664240136678E-3</v>
      </c>
      <c r="R45" s="4">
        <v>0</v>
      </c>
      <c r="S45" s="4">
        <v>5.3084772525552478E-4</v>
      </c>
      <c r="T45" s="4">
        <v>2.7926164695111053E-3</v>
      </c>
    </row>
    <row r="46" spans="1:20" ht="15.5" x14ac:dyDescent="0.35">
      <c r="A46" s="4" t="s">
        <v>23</v>
      </c>
      <c r="B46" s="4">
        <v>0</v>
      </c>
      <c r="C46" s="4" t="s">
        <v>131</v>
      </c>
      <c r="D46" s="4" t="s">
        <v>190</v>
      </c>
      <c r="E46" s="4" t="s">
        <v>249</v>
      </c>
      <c r="F46" s="4">
        <v>2.1553189701428852E-9</v>
      </c>
      <c r="G46" s="4">
        <v>3.041033653781432E-2</v>
      </c>
      <c r="H46" s="4">
        <v>9.845238197089436E-3</v>
      </c>
      <c r="I46" s="4">
        <v>2.1553189701428852E-9</v>
      </c>
      <c r="J46" s="4">
        <v>2.9193923076301746E-2</v>
      </c>
      <c r="K46" s="4">
        <v>5.4148810083991901E-3</v>
      </c>
      <c r="L46" s="4">
        <v>0</v>
      </c>
      <c r="M46" s="4">
        <v>1.2164134615125729E-3</v>
      </c>
      <c r="N46" s="4">
        <v>4.4303571886902459E-3</v>
      </c>
      <c r="O46" s="4">
        <v>0</v>
      </c>
      <c r="P46" s="4">
        <v>3.0410336537814323E-4</v>
      </c>
      <c r="Q46" s="4">
        <v>3.1504762230686197E-3</v>
      </c>
      <c r="R46" s="4">
        <v>0</v>
      </c>
      <c r="S46" s="4">
        <v>4.8656538460502914E-4</v>
      </c>
      <c r="T46" s="4">
        <v>2.5597619312432533E-3</v>
      </c>
    </row>
    <row r="47" spans="1:20" ht="15.5" x14ac:dyDescent="0.35">
      <c r="A47" s="4" t="s">
        <v>23</v>
      </c>
      <c r="B47" s="4">
        <v>0</v>
      </c>
      <c r="C47" s="4" t="s">
        <v>132</v>
      </c>
      <c r="D47" s="4" t="s">
        <v>191</v>
      </c>
      <c r="E47" s="4" t="s">
        <v>250</v>
      </c>
      <c r="F47" s="4">
        <v>1.9755615046254482E-9</v>
      </c>
      <c r="G47" s="4">
        <v>2.7872827680758716E-2</v>
      </c>
      <c r="H47" s="4">
        <v>9.0240531523667778E-3</v>
      </c>
      <c r="I47" s="4">
        <v>1.9755615046254482E-9</v>
      </c>
      <c r="J47" s="4">
        <v>2.6757914573528368E-2</v>
      </c>
      <c r="K47" s="4">
        <v>4.9632292338017284E-3</v>
      </c>
      <c r="L47" s="4">
        <v>0</v>
      </c>
      <c r="M47" s="4">
        <v>1.1149131072303487E-3</v>
      </c>
      <c r="N47" s="4">
        <v>4.0608239185650503E-3</v>
      </c>
      <c r="O47" s="4">
        <v>0</v>
      </c>
      <c r="P47" s="4">
        <v>2.7872827680758717E-4</v>
      </c>
      <c r="Q47" s="4">
        <v>2.8876970087573688E-3</v>
      </c>
      <c r="R47" s="4">
        <v>0</v>
      </c>
      <c r="S47" s="4">
        <v>4.4596524289213944E-4</v>
      </c>
      <c r="T47" s="4">
        <v>2.3462538196153625E-3</v>
      </c>
    </row>
    <row r="48" spans="1:20" ht="15.5" x14ac:dyDescent="0.35">
      <c r="A48" s="4" t="s">
        <v>23</v>
      </c>
      <c r="B48" s="4">
        <v>0</v>
      </c>
      <c r="C48" s="4" t="s">
        <v>133</v>
      </c>
      <c r="D48" s="4" t="s">
        <v>192</v>
      </c>
      <c r="E48" s="4" t="s">
        <v>251</v>
      </c>
      <c r="F48" s="4">
        <v>1.8107457206263186E-9</v>
      </c>
      <c r="G48" s="4">
        <v>2.5546437397814585E-2</v>
      </c>
      <c r="H48" s="4">
        <v>8.2711380594920701E-3</v>
      </c>
      <c r="I48" s="4">
        <v>1.8107457206263186E-9</v>
      </c>
      <c r="J48" s="4">
        <v>2.4524579901902002E-2</v>
      </c>
      <c r="K48" s="4">
        <v>4.5491259327206388E-3</v>
      </c>
      <c r="L48" s="4">
        <v>0</v>
      </c>
      <c r="M48" s="4">
        <v>1.0218574959125835E-3</v>
      </c>
      <c r="N48" s="4">
        <v>3.7220121267714317E-3</v>
      </c>
      <c r="O48" s="4">
        <v>0</v>
      </c>
      <c r="P48" s="4">
        <v>2.5546437397814587E-4</v>
      </c>
      <c r="Q48" s="4">
        <v>2.6467641790374626E-3</v>
      </c>
      <c r="R48" s="4">
        <v>0</v>
      </c>
      <c r="S48" s="4">
        <v>4.0874299836503336E-4</v>
      </c>
      <c r="T48" s="4">
        <v>2.1504958954679382E-3</v>
      </c>
    </row>
    <row r="49" spans="1:20" ht="15.5" x14ac:dyDescent="0.35">
      <c r="A49" s="4" t="s">
        <v>23</v>
      </c>
      <c r="B49" s="4">
        <v>0</v>
      </c>
      <c r="C49" s="4" t="s">
        <v>134</v>
      </c>
      <c r="D49" s="4" t="s">
        <v>193</v>
      </c>
      <c r="E49" s="4" t="s">
        <v>252</v>
      </c>
      <c r="F49" s="4">
        <v>1.6596377230789055E-9</v>
      </c>
      <c r="G49" s="4">
        <v>2.3413699688496548E-2</v>
      </c>
      <c r="H49" s="4">
        <v>7.5808532165059558E-3</v>
      </c>
      <c r="I49" s="4">
        <v>1.6596377230789055E-9</v>
      </c>
      <c r="J49" s="4">
        <v>2.2477151700956686E-2</v>
      </c>
      <c r="K49" s="4">
        <v>4.1694692690782756E-3</v>
      </c>
      <c r="L49" s="4">
        <v>0</v>
      </c>
      <c r="M49" s="4">
        <v>9.3654798753986187E-4</v>
      </c>
      <c r="N49" s="4">
        <v>3.4113839474276802E-3</v>
      </c>
      <c r="O49" s="4">
        <v>0</v>
      </c>
      <c r="P49" s="4">
        <v>2.3413699688496547E-4</v>
      </c>
      <c r="Q49" s="4">
        <v>2.4258730292819057E-3</v>
      </c>
      <c r="R49" s="4">
        <v>0</v>
      </c>
      <c r="S49" s="4">
        <v>3.7461919501594477E-4</v>
      </c>
      <c r="T49" s="4">
        <v>1.9710218362915485E-3</v>
      </c>
    </row>
    <row r="50" spans="1:20" ht="15.5" x14ac:dyDescent="0.35">
      <c r="A50" s="4" t="s">
        <v>23</v>
      </c>
      <c r="B50" s="4">
        <v>0</v>
      </c>
      <c r="C50" s="4" t="s">
        <v>135</v>
      </c>
      <c r="D50" s="4" t="s">
        <v>194</v>
      </c>
      <c r="E50" s="4" t="s">
        <v>253</v>
      </c>
      <c r="F50" s="4">
        <v>1.5211042169969719E-9</v>
      </c>
      <c r="G50" s="4">
        <v>2.1458577662968496E-2</v>
      </c>
      <c r="H50" s="4">
        <v>6.948019038569799E-3</v>
      </c>
      <c r="I50" s="4">
        <v>1.5211042169969719E-9</v>
      </c>
      <c r="J50" s="4">
        <v>2.0600234556449756E-2</v>
      </c>
      <c r="K50" s="4">
        <v>3.8214104712133898E-3</v>
      </c>
      <c r="L50" s="4">
        <v>0</v>
      </c>
      <c r="M50" s="4">
        <v>8.5834310651873981E-4</v>
      </c>
      <c r="N50" s="4">
        <v>3.1266085673564096E-3</v>
      </c>
      <c r="O50" s="4">
        <v>0</v>
      </c>
      <c r="P50" s="4">
        <v>2.1458577662968495E-4</v>
      </c>
      <c r="Q50" s="4">
        <v>2.2233660923423357E-3</v>
      </c>
      <c r="R50" s="4">
        <v>0</v>
      </c>
      <c r="S50" s="4">
        <v>3.4333724260749592E-4</v>
      </c>
      <c r="T50" s="4">
        <v>1.8064849500281479E-3</v>
      </c>
    </row>
    <row r="51" spans="1:20" ht="15.5" x14ac:dyDescent="0.35">
      <c r="A51" s="4" t="s">
        <v>23</v>
      </c>
      <c r="B51" s="4">
        <v>0</v>
      </c>
      <c r="C51" s="4" t="s">
        <v>136</v>
      </c>
      <c r="D51" s="4" t="s">
        <v>195</v>
      </c>
      <c r="E51" s="4" t="s">
        <v>254</v>
      </c>
      <c r="F51" s="4">
        <v>1.3941045141343014E-9</v>
      </c>
      <c r="G51" s="4">
        <v>1.9666349161898567E-2</v>
      </c>
      <c r="H51" s="4">
        <v>6.3678794482756509E-3</v>
      </c>
      <c r="I51" s="4">
        <v>1.3941045141343014E-9</v>
      </c>
      <c r="J51" s="4">
        <v>1.8879695195422624E-2</v>
      </c>
      <c r="K51" s="4">
        <v>3.5023336965516083E-3</v>
      </c>
      <c r="L51" s="4">
        <v>0</v>
      </c>
      <c r="M51" s="4">
        <v>7.8665396647594268E-4</v>
      </c>
      <c r="N51" s="4">
        <v>2.865545751724043E-3</v>
      </c>
      <c r="O51" s="4">
        <v>0</v>
      </c>
      <c r="P51" s="4">
        <v>1.9666349161898567E-4</v>
      </c>
      <c r="Q51" s="4">
        <v>2.0377214234482085E-3</v>
      </c>
      <c r="R51" s="4">
        <v>0</v>
      </c>
      <c r="S51" s="4">
        <v>3.1466158659037706E-4</v>
      </c>
      <c r="T51" s="4">
        <v>1.6556486565516694E-3</v>
      </c>
    </row>
    <row r="52" spans="1:20" ht="15.5" x14ac:dyDescent="0.35">
      <c r="A52" s="4" t="s">
        <v>23</v>
      </c>
      <c r="B52" s="4">
        <v>0</v>
      </c>
      <c r="C52" s="4" t="s">
        <v>137</v>
      </c>
      <c r="D52" s="4" t="s">
        <v>196</v>
      </c>
      <c r="E52" s="4" t="s">
        <v>255</v>
      </c>
      <c r="F52" s="4">
        <v>1.2776831408899702E-9</v>
      </c>
      <c r="G52" s="4">
        <v>1.8023501116899467E-2</v>
      </c>
      <c r="H52" s="4">
        <v>5.8360680280415706E-3</v>
      </c>
      <c r="I52" s="4">
        <v>1.2776831408899702E-9</v>
      </c>
      <c r="J52" s="4">
        <v>1.7302561072223489E-2</v>
      </c>
      <c r="K52" s="4">
        <v>3.2098374154228642E-3</v>
      </c>
      <c r="L52" s="4">
        <v>0</v>
      </c>
      <c r="M52" s="4">
        <v>7.2094004467597873E-4</v>
      </c>
      <c r="N52" s="4">
        <v>2.6262306126187069E-3</v>
      </c>
      <c r="O52" s="4">
        <v>0</v>
      </c>
      <c r="P52" s="4">
        <v>1.8023501116899468E-4</v>
      </c>
      <c r="Q52" s="4">
        <v>1.8675417689733027E-3</v>
      </c>
      <c r="R52" s="4">
        <v>0</v>
      </c>
      <c r="S52" s="4">
        <v>2.8837601787039149E-4</v>
      </c>
      <c r="T52" s="4">
        <v>1.5173776872908083E-3</v>
      </c>
    </row>
    <row r="53" spans="1:20" ht="15.5" x14ac:dyDescent="0.35">
      <c r="A53" s="4" t="s">
        <v>23</v>
      </c>
      <c r="B53" s="4">
        <v>0</v>
      </c>
      <c r="C53" s="4" t="s">
        <v>138</v>
      </c>
      <c r="D53" s="4" t="s">
        <v>197</v>
      </c>
      <c r="E53" s="4" t="s">
        <v>256</v>
      </c>
      <c r="F53" s="4">
        <v>1.1709630078459102E-9</v>
      </c>
      <c r="G53" s="4">
        <v>1.651763205188185E-2</v>
      </c>
      <c r="H53" s="4">
        <v>5.3485767511517231E-3</v>
      </c>
      <c r="I53" s="4">
        <v>1.1709630078459102E-9</v>
      </c>
      <c r="J53" s="4">
        <v>1.5856926769806576E-2</v>
      </c>
      <c r="K53" s="4">
        <v>2.9417172131334479E-3</v>
      </c>
      <c r="L53" s="4">
        <v>0</v>
      </c>
      <c r="M53" s="4">
        <v>6.6070528207527398E-4</v>
      </c>
      <c r="N53" s="4">
        <v>2.4068595380182757E-3</v>
      </c>
      <c r="O53" s="4">
        <v>0</v>
      </c>
      <c r="P53" s="4">
        <v>1.651763205188185E-4</v>
      </c>
      <c r="Q53" s="4">
        <v>1.7115445603685514E-3</v>
      </c>
      <c r="R53" s="4">
        <v>0</v>
      </c>
      <c r="S53" s="4">
        <v>2.6428211283010964E-4</v>
      </c>
      <c r="T53" s="4">
        <v>1.3906299552994481E-3</v>
      </c>
    </row>
    <row r="54" spans="1:20" ht="15.5" x14ac:dyDescent="0.35">
      <c r="A54" s="4" t="s">
        <v>23</v>
      </c>
      <c r="B54" s="4">
        <v>0</v>
      </c>
      <c r="C54" s="4" t="s">
        <v>139</v>
      </c>
      <c r="D54" s="4" t="s">
        <v>198</v>
      </c>
      <c r="E54" s="4" t="s">
        <v>257</v>
      </c>
      <c r="F54" s="4">
        <v>1.073139102959309E-9</v>
      </c>
      <c r="G54" s="4">
        <v>1.5137362155082799E-2</v>
      </c>
      <c r="H54" s="4">
        <v>4.9017271158645712E-3</v>
      </c>
      <c r="I54" s="4">
        <v>1.073139102959309E-9</v>
      </c>
      <c r="J54" s="4">
        <v>1.4531867668879487E-2</v>
      </c>
      <c r="K54" s="4">
        <v>2.6959499137255145E-3</v>
      </c>
      <c r="L54" s="4">
        <v>0</v>
      </c>
      <c r="M54" s="4">
        <v>6.0549448620331192E-4</v>
      </c>
      <c r="N54" s="4">
        <v>2.2057772021390571E-3</v>
      </c>
      <c r="O54" s="4">
        <v>0</v>
      </c>
      <c r="P54" s="4">
        <v>1.5137362155082798E-4</v>
      </c>
      <c r="Q54" s="4">
        <v>1.5685526770766629E-3</v>
      </c>
      <c r="R54" s="4">
        <v>0</v>
      </c>
      <c r="S54" s="4">
        <v>2.4219779448132479E-4</v>
      </c>
      <c r="T54" s="4">
        <v>1.2744490501247886E-3</v>
      </c>
    </row>
    <row r="55" spans="1:20" ht="15.5" x14ac:dyDescent="0.35">
      <c r="A55" s="4" t="s">
        <v>23</v>
      </c>
      <c r="B55" s="4">
        <v>0</v>
      </c>
      <c r="C55" s="4" t="s">
        <v>140</v>
      </c>
      <c r="D55" s="4" t="s">
        <v>199</v>
      </c>
      <c r="E55" s="4" t="s">
        <v>258</v>
      </c>
      <c r="F55" s="4">
        <v>9.8347267219192132E-10</v>
      </c>
      <c r="G55" s="4">
        <v>1.3872250381739644E-2</v>
      </c>
      <c r="H55" s="4">
        <v>4.4921435153806146E-3</v>
      </c>
      <c r="I55" s="4">
        <v>9.8347267219192132E-10</v>
      </c>
      <c r="J55" s="4">
        <v>1.3317360366470058E-2</v>
      </c>
      <c r="K55" s="4">
        <v>2.4706789334593381E-3</v>
      </c>
      <c r="L55" s="4">
        <v>0</v>
      </c>
      <c r="M55" s="4">
        <v>5.5489001526958578E-4</v>
      </c>
      <c r="N55" s="4">
        <v>2.0214645819212765E-3</v>
      </c>
      <c r="O55" s="4">
        <v>0</v>
      </c>
      <c r="P55" s="4">
        <v>1.3872250381739644E-4</v>
      </c>
      <c r="Q55" s="4">
        <v>1.4374859249217968E-3</v>
      </c>
      <c r="R55" s="4">
        <v>0</v>
      </c>
      <c r="S55" s="4">
        <v>2.219560061078343E-4</v>
      </c>
      <c r="T55" s="4">
        <v>1.1679573139989599E-3</v>
      </c>
    </row>
    <row r="56" spans="1:20" ht="15.5" x14ac:dyDescent="0.35">
      <c r="A56" s="4" t="s">
        <v>23</v>
      </c>
      <c r="B56" s="4">
        <v>0</v>
      </c>
      <c r="C56" s="4" t="s">
        <v>141</v>
      </c>
      <c r="D56" s="4" t="s">
        <v>200</v>
      </c>
      <c r="E56" s="4" t="s">
        <v>259</v>
      </c>
      <c r="F56" s="4">
        <v>9.0128585319148709E-10</v>
      </c>
      <c r="G56" s="4">
        <v>1.2712718077797138E-2</v>
      </c>
      <c r="H56" s="4">
        <v>4.1167286851137609E-3</v>
      </c>
      <c r="I56" s="4">
        <v>9.0128585319148709E-10</v>
      </c>
      <c r="J56" s="4">
        <v>1.2204209354685252E-2</v>
      </c>
      <c r="K56" s="4">
        <v>2.2642007768125688E-3</v>
      </c>
      <c r="L56" s="4">
        <v>0</v>
      </c>
      <c r="M56" s="4">
        <v>5.0850872311188555E-4</v>
      </c>
      <c r="N56" s="4">
        <v>1.8525279083011924E-3</v>
      </c>
      <c r="O56" s="4">
        <v>0</v>
      </c>
      <c r="P56" s="4">
        <v>1.2712718077797139E-4</v>
      </c>
      <c r="Q56" s="4">
        <v>1.3173531792364036E-3</v>
      </c>
      <c r="R56" s="4">
        <v>0</v>
      </c>
      <c r="S56" s="4">
        <v>2.0340348924475422E-4</v>
      </c>
      <c r="T56" s="4">
        <v>1.0703494581295778E-3</v>
      </c>
    </row>
    <row r="57" spans="1:20" ht="15.5" x14ac:dyDescent="0.35">
      <c r="A57" s="4" t="s">
        <v>23</v>
      </c>
      <c r="B57" s="4">
        <v>0</v>
      </c>
      <c r="C57" s="4" t="s">
        <v>142</v>
      </c>
      <c r="D57" s="4" t="s">
        <v>201</v>
      </c>
      <c r="E57" s="4" t="s">
        <v>260</v>
      </c>
      <c r="F57" s="4">
        <v>8.2595672950710191E-10</v>
      </c>
      <c r="G57" s="4">
        <v>1.1649978645224681E-2</v>
      </c>
      <c r="H57" s="4">
        <v>3.7726410774727138E-3</v>
      </c>
      <c r="I57" s="4">
        <v>8.2595672950710191E-10</v>
      </c>
      <c r="J57" s="4">
        <v>1.1183979499415693E-2</v>
      </c>
      <c r="K57" s="4">
        <v>2.0749525926099929E-3</v>
      </c>
      <c r="L57" s="4">
        <v>0</v>
      </c>
      <c r="M57" s="4">
        <v>4.6599914580898726E-4</v>
      </c>
      <c r="N57" s="4">
        <v>1.6976884848627213E-3</v>
      </c>
      <c r="O57" s="4">
        <v>0</v>
      </c>
      <c r="P57" s="4">
        <v>1.1649978645224682E-4</v>
      </c>
      <c r="Q57" s="4">
        <v>1.2072451447912684E-3</v>
      </c>
      <c r="R57" s="4">
        <v>0</v>
      </c>
      <c r="S57" s="4">
        <v>1.863996583235949E-4</v>
      </c>
      <c r="T57" s="4">
        <v>9.8088668014290558E-4</v>
      </c>
    </row>
    <row r="58" spans="1:20" ht="15.5" x14ac:dyDescent="0.35">
      <c r="A58" s="4" t="s">
        <v>23</v>
      </c>
      <c r="B58" s="4">
        <v>0</v>
      </c>
      <c r="C58" s="4" t="s">
        <v>143</v>
      </c>
      <c r="D58" s="4" t="s">
        <v>202</v>
      </c>
      <c r="E58" s="4" t="s">
        <v>261</v>
      </c>
      <c r="F58" s="4">
        <v>7.5691477468900325E-10</v>
      </c>
      <c r="G58" s="4">
        <v>1.067597279913895E-2</v>
      </c>
      <c r="H58" s="4">
        <v>3.4572740230932354E-3</v>
      </c>
      <c r="I58" s="4">
        <v>7.5691477468900325E-10</v>
      </c>
      <c r="J58" s="4">
        <v>1.0248933887173392E-2</v>
      </c>
      <c r="K58" s="4">
        <v>1.9015007127012797E-3</v>
      </c>
      <c r="L58" s="4">
        <v>0</v>
      </c>
      <c r="M58" s="4">
        <v>4.27038911965558E-4</v>
      </c>
      <c r="N58" s="4">
        <v>1.5557733103919559E-3</v>
      </c>
      <c r="O58" s="4">
        <v>0</v>
      </c>
      <c r="P58" s="4">
        <v>1.067597279913895E-4</v>
      </c>
      <c r="Q58" s="4">
        <v>1.1063276873898354E-3</v>
      </c>
      <c r="R58" s="4">
        <v>0</v>
      </c>
      <c r="S58" s="4">
        <v>1.7081556478622321E-4</v>
      </c>
      <c r="T58" s="4">
        <v>8.9889124600424125E-4</v>
      </c>
    </row>
    <row r="59" spans="1:20" ht="15.5" x14ac:dyDescent="0.35">
      <c r="A59" s="4" t="s">
        <v>23</v>
      </c>
      <c r="B59" s="4">
        <v>0</v>
      </c>
      <c r="C59" s="4" t="s">
        <v>144</v>
      </c>
      <c r="D59" s="4" t="s">
        <v>203</v>
      </c>
      <c r="E59" s="4" t="s">
        <v>262</v>
      </c>
      <c r="F59" s="4">
        <v>6.9363665746915934E-10</v>
      </c>
      <c r="G59" s="4">
        <v>9.783308995719834E-3</v>
      </c>
      <c r="H59" s="4">
        <v>3.1682365460617267E-3</v>
      </c>
      <c r="I59" s="4">
        <v>6.9363665746915934E-10</v>
      </c>
      <c r="J59" s="4">
        <v>9.391976635891041E-3</v>
      </c>
      <c r="K59" s="4">
        <v>1.7425301003339499E-3</v>
      </c>
      <c r="L59" s="4">
        <v>0</v>
      </c>
      <c r="M59" s="4">
        <v>3.9133235982879338E-4</v>
      </c>
      <c r="N59" s="4">
        <v>1.4257064457277771E-3</v>
      </c>
      <c r="O59" s="4">
        <v>0</v>
      </c>
      <c r="P59" s="4">
        <v>9.7833089957198344E-5</v>
      </c>
      <c r="Q59" s="4">
        <v>1.0138356947397525E-3</v>
      </c>
      <c r="R59" s="4">
        <v>0</v>
      </c>
      <c r="S59" s="4">
        <v>1.5653294393151734E-4</v>
      </c>
      <c r="T59" s="4">
        <v>8.2374150197604896E-4</v>
      </c>
    </row>
    <row r="60" spans="1:20" ht="15.5" x14ac:dyDescent="0.35">
      <c r="A60" s="4" t="s">
        <v>23</v>
      </c>
      <c r="B60" s="4">
        <v>0</v>
      </c>
      <c r="C60" s="4" t="s">
        <v>145</v>
      </c>
      <c r="D60" s="4" t="s">
        <v>204</v>
      </c>
      <c r="E60" s="4" t="s">
        <v>263</v>
      </c>
      <c r="F60" s="4">
        <v>2.792274132529722E-10</v>
      </c>
      <c r="G60" s="4">
        <v>3.938286119811724E-3</v>
      </c>
      <c r="H60" s="4">
        <v>1.2753893084417648E-3</v>
      </c>
      <c r="I60" s="4">
        <v>2.792274132529722E-10</v>
      </c>
      <c r="J60" s="4">
        <v>3.7807546750192548E-3</v>
      </c>
      <c r="K60" s="4">
        <v>7.0146411964297072E-4</v>
      </c>
      <c r="L60" s="4">
        <v>0</v>
      </c>
      <c r="M60" s="4">
        <v>1.5753144479246895E-4</v>
      </c>
      <c r="N60" s="4">
        <v>5.7392518879879418E-4</v>
      </c>
      <c r="O60" s="4">
        <v>0</v>
      </c>
      <c r="P60" s="4">
        <v>3.9382861198117237E-5</v>
      </c>
      <c r="Q60" s="4">
        <v>4.0812457870136477E-4</v>
      </c>
      <c r="R60" s="4">
        <v>0</v>
      </c>
      <c r="S60" s="4">
        <v>6.301257791698758E-5</v>
      </c>
      <c r="T60" s="4">
        <v>3.3160122019485887E-4</v>
      </c>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265</v>
      </c>
      <c r="B2" s="4">
        <v>0</v>
      </c>
      <c r="C2" s="4" t="s">
        <v>87</v>
      </c>
      <c r="D2" s="4" t="s">
        <v>146</v>
      </c>
      <c r="E2" s="4" t="s">
        <v>205</v>
      </c>
      <c r="F2" s="4">
        <v>1.2333209547223454</v>
      </c>
      <c r="G2" s="4">
        <v>11.778495057207353</v>
      </c>
      <c r="H2" s="4">
        <v>12.055945380544843</v>
      </c>
      <c r="I2" s="4">
        <v>0.81399183011674803</v>
      </c>
      <c r="J2" s="4">
        <v>6.9493120837523383</v>
      </c>
      <c r="K2" s="4">
        <v>5.7868537826615247</v>
      </c>
      <c r="L2" s="4">
        <v>0.4193291246055974</v>
      </c>
      <c r="M2" s="4">
        <v>4.8291829734550147</v>
      </c>
      <c r="N2" s="4">
        <v>6.2690915978833184</v>
      </c>
      <c r="O2" s="4">
        <v>3.6999628641670362E-2</v>
      </c>
      <c r="P2" s="4">
        <v>0.58892475286036772</v>
      </c>
      <c r="Q2" s="4">
        <v>0.48223781522179371</v>
      </c>
      <c r="R2" s="4">
        <v>0</v>
      </c>
      <c r="S2" s="4">
        <v>0.18845592091531765</v>
      </c>
      <c r="T2" s="4">
        <v>3.1345457989416592</v>
      </c>
    </row>
    <row r="3" spans="1:20" ht="15.5" x14ac:dyDescent="0.35">
      <c r="A3" s="4" t="s">
        <v>265</v>
      </c>
      <c r="B3" s="4">
        <v>0</v>
      </c>
      <c r="C3" s="4" t="s">
        <v>88</v>
      </c>
      <c r="D3" s="4" t="s">
        <v>147</v>
      </c>
      <c r="E3" s="4" t="s">
        <v>206</v>
      </c>
      <c r="F3" s="4">
        <v>1.1536859576432739</v>
      </c>
      <c r="G3" s="4">
        <v>10.995619243689557</v>
      </c>
      <c r="H3" s="4">
        <v>11.171384927453825</v>
      </c>
      <c r="I3" s="4">
        <v>0.76143273204456074</v>
      </c>
      <c r="J3" s="4">
        <v>6.4874153537768384</v>
      </c>
      <c r="K3" s="4">
        <v>5.3622647651778363</v>
      </c>
      <c r="L3" s="4">
        <v>0.39225322559871306</v>
      </c>
      <c r="M3" s="4">
        <v>4.5082038899127177</v>
      </c>
      <c r="N3" s="4">
        <v>5.8091201622759892</v>
      </c>
      <c r="O3" s="4">
        <v>3.4610578729298215E-2</v>
      </c>
      <c r="P3" s="4">
        <v>0.54978096218447792</v>
      </c>
      <c r="Q3" s="4">
        <v>0.44685539709815303</v>
      </c>
      <c r="R3" s="4">
        <v>0</v>
      </c>
      <c r="S3" s="4">
        <v>0.17592990789903293</v>
      </c>
      <c r="T3" s="4">
        <v>2.9045600811379946</v>
      </c>
    </row>
    <row r="4" spans="1:20" ht="15.5" x14ac:dyDescent="0.35">
      <c r="A4" s="4" t="s">
        <v>265</v>
      </c>
      <c r="B4" s="4">
        <v>0</v>
      </c>
      <c r="C4" s="4" t="s">
        <v>89</v>
      </c>
      <c r="D4" s="4" t="s">
        <v>148</v>
      </c>
      <c r="E4" s="4" t="s">
        <v>207</v>
      </c>
      <c r="F4" s="4">
        <v>1.0756881711523938</v>
      </c>
      <c r="G4" s="4">
        <v>10.240610336738605</v>
      </c>
      <c r="H4" s="4">
        <v>10.335364768497858</v>
      </c>
      <c r="I4" s="4">
        <v>0.70995419296057993</v>
      </c>
      <c r="J4" s="4">
        <v>6.0419600986757764</v>
      </c>
      <c r="K4" s="4">
        <v>4.9609750888789712</v>
      </c>
      <c r="L4" s="4">
        <v>0.36573397819181386</v>
      </c>
      <c r="M4" s="4">
        <v>4.1986502380628279</v>
      </c>
      <c r="N4" s="4">
        <v>5.3743896796188864</v>
      </c>
      <c r="O4" s="4">
        <v>3.2270645134571813E-2</v>
      </c>
      <c r="P4" s="4">
        <v>0.51203051683693024</v>
      </c>
      <c r="Q4" s="4">
        <v>0.41341459073991432</v>
      </c>
      <c r="R4" s="4">
        <v>0</v>
      </c>
      <c r="S4" s="4">
        <v>0.16384976538781768</v>
      </c>
      <c r="T4" s="4">
        <v>2.6871948398094432</v>
      </c>
    </row>
    <row r="5" spans="1:20" ht="15.5" x14ac:dyDescent="0.35">
      <c r="A5" s="4" t="s">
        <v>265</v>
      </c>
      <c r="B5" s="4">
        <v>0</v>
      </c>
      <c r="C5" s="4" t="s">
        <v>90</v>
      </c>
      <c r="D5" s="4" t="s">
        <v>149</v>
      </c>
      <c r="E5" s="4" t="s">
        <v>208</v>
      </c>
      <c r="F5" s="4">
        <v>1.0000018759126907</v>
      </c>
      <c r="G5" s="4">
        <v>9.5156712987426904</v>
      </c>
      <c r="H5" s="4">
        <v>9.5466761055783902</v>
      </c>
      <c r="I5" s="4">
        <v>0.66000123810237588</v>
      </c>
      <c r="J5" s="4">
        <v>5.614246066258187</v>
      </c>
      <c r="K5" s="4">
        <v>4.5824045306776275</v>
      </c>
      <c r="L5" s="4">
        <v>0.34000063781031481</v>
      </c>
      <c r="M5" s="4">
        <v>3.9014252324845029</v>
      </c>
      <c r="N5" s="4">
        <v>4.9642715749007627</v>
      </c>
      <c r="O5" s="4">
        <v>3.000005627738072E-2</v>
      </c>
      <c r="P5" s="4">
        <v>0.47578356493713453</v>
      </c>
      <c r="Q5" s="4">
        <v>0.38186704422313561</v>
      </c>
      <c r="R5" s="4">
        <v>0</v>
      </c>
      <c r="S5" s="4">
        <v>0.15225074077988304</v>
      </c>
      <c r="T5" s="4">
        <v>2.4821357874503813</v>
      </c>
    </row>
    <row r="6" spans="1:20" ht="15.5" x14ac:dyDescent="0.35">
      <c r="A6" s="4" t="s">
        <v>265</v>
      </c>
      <c r="B6" s="4">
        <v>0</v>
      </c>
      <c r="C6" s="4" t="s">
        <v>91</v>
      </c>
      <c r="D6" s="4" t="s">
        <v>150</v>
      </c>
      <c r="E6" s="4" t="s">
        <v>209</v>
      </c>
      <c r="F6" s="4">
        <v>0.92714308060805772</v>
      </c>
      <c r="G6" s="4">
        <v>8.8226809748142383</v>
      </c>
      <c r="H6" s="4">
        <v>8.8042534564425416</v>
      </c>
      <c r="I6" s="4">
        <v>0.61191443320131811</v>
      </c>
      <c r="J6" s="4">
        <v>5.2053817751403999</v>
      </c>
      <c r="K6" s="4">
        <v>4.2260416590924201</v>
      </c>
      <c r="L6" s="4">
        <v>0.31522864740673961</v>
      </c>
      <c r="M6" s="4">
        <v>3.6172991996738375</v>
      </c>
      <c r="N6" s="4">
        <v>4.5782117973501215</v>
      </c>
      <c r="O6" s="4">
        <v>2.781429241824173E-2</v>
      </c>
      <c r="P6" s="4">
        <v>0.44113404874071194</v>
      </c>
      <c r="Q6" s="4">
        <v>0.35217013825770166</v>
      </c>
      <c r="R6" s="4">
        <v>0</v>
      </c>
      <c r="S6" s="4">
        <v>0.14116289559702783</v>
      </c>
      <c r="T6" s="4">
        <v>2.2891058986750608</v>
      </c>
    </row>
    <row r="7" spans="1:20" ht="15.5" x14ac:dyDescent="0.35">
      <c r="A7" s="4" t="s">
        <v>265</v>
      </c>
      <c r="B7" s="4">
        <v>0</v>
      </c>
      <c r="C7" s="4" t="s">
        <v>92</v>
      </c>
      <c r="D7" s="4" t="s">
        <v>151</v>
      </c>
      <c r="E7" s="4" t="s">
        <v>210</v>
      </c>
      <c r="F7" s="4">
        <v>0.8574904209807811</v>
      </c>
      <c r="G7" s="4">
        <v>8.1631040871501721</v>
      </c>
      <c r="H7" s="4">
        <v>8.1070471030241489</v>
      </c>
      <c r="I7" s="4">
        <v>0.56594367784731558</v>
      </c>
      <c r="J7" s="4">
        <v>4.8162314114186016</v>
      </c>
      <c r="K7" s="4">
        <v>3.8913826094515915</v>
      </c>
      <c r="L7" s="4">
        <v>0.29154674313346557</v>
      </c>
      <c r="M7" s="4">
        <v>3.3468726757315705</v>
      </c>
      <c r="N7" s="4">
        <v>4.2156644935725573</v>
      </c>
      <c r="O7" s="4">
        <v>2.572471262942343E-2</v>
      </c>
      <c r="P7" s="4">
        <v>0.40815520435750863</v>
      </c>
      <c r="Q7" s="4">
        <v>0.32428188412096598</v>
      </c>
      <c r="R7" s="4">
        <v>0</v>
      </c>
      <c r="S7" s="4">
        <v>0.13060966539440275</v>
      </c>
      <c r="T7" s="4">
        <v>2.1078322467862787</v>
      </c>
    </row>
    <row r="8" spans="1:20" ht="15.5" x14ac:dyDescent="0.35">
      <c r="A8" s="4" t="s">
        <v>265</v>
      </c>
      <c r="B8" s="4">
        <v>0</v>
      </c>
      <c r="C8" s="4" t="s">
        <v>93</v>
      </c>
      <c r="D8" s="4" t="s">
        <v>152</v>
      </c>
      <c r="E8" s="4" t="s">
        <v>211</v>
      </c>
      <c r="F8" s="4">
        <v>0.79130487208309064</v>
      </c>
      <c r="G8" s="4">
        <v>7.5379528847799362</v>
      </c>
      <c r="H8" s="4">
        <v>7.4539370693295197</v>
      </c>
      <c r="I8" s="4">
        <v>0.52226121557483984</v>
      </c>
      <c r="J8" s="4">
        <v>4.4473922020201622</v>
      </c>
      <c r="K8" s="4">
        <v>3.5778897932781693</v>
      </c>
      <c r="L8" s="4">
        <v>0.26904365650825079</v>
      </c>
      <c r="M8" s="4">
        <v>3.0905606827597736</v>
      </c>
      <c r="N8" s="4">
        <v>3.8760472760513505</v>
      </c>
      <c r="O8" s="4">
        <v>2.373914616249272E-2</v>
      </c>
      <c r="P8" s="4">
        <v>0.37689764423899685</v>
      </c>
      <c r="Q8" s="4">
        <v>0.29815748277318077</v>
      </c>
      <c r="R8" s="4">
        <v>0</v>
      </c>
      <c r="S8" s="4">
        <v>0.12060724615647898</v>
      </c>
      <c r="T8" s="4">
        <v>1.9380236380256752</v>
      </c>
    </row>
    <row r="9" spans="1:20" ht="15.5" x14ac:dyDescent="0.35">
      <c r="A9" s="4" t="s">
        <v>265</v>
      </c>
      <c r="B9" s="4">
        <v>0</v>
      </c>
      <c r="C9" s="4" t="s">
        <v>94</v>
      </c>
      <c r="D9" s="4" t="s">
        <v>153</v>
      </c>
      <c r="E9" s="4" t="s">
        <v>212</v>
      </c>
      <c r="F9" s="4">
        <v>0.72874803828909152</v>
      </c>
      <c r="G9" s="4">
        <v>6.9477858207569279</v>
      </c>
      <c r="H9" s="4">
        <v>6.8436829691592935</v>
      </c>
      <c r="I9" s="4">
        <v>0.48097370527080041</v>
      </c>
      <c r="J9" s="4">
        <v>4.0991936342465873</v>
      </c>
      <c r="K9" s="4">
        <v>3.2849678251964609</v>
      </c>
      <c r="L9" s="4">
        <v>0.2477743330182911</v>
      </c>
      <c r="M9" s="4">
        <v>2.8485921865103401</v>
      </c>
      <c r="N9" s="4">
        <v>3.5587151439628326</v>
      </c>
      <c r="O9" s="4">
        <v>2.1862441148672744E-2</v>
      </c>
      <c r="P9" s="4">
        <v>0.34738929103784644</v>
      </c>
      <c r="Q9" s="4">
        <v>0.27374731876637176</v>
      </c>
      <c r="R9" s="4">
        <v>0</v>
      </c>
      <c r="S9" s="4">
        <v>0.11116457313211085</v>
      </c>
      <c r="T9" s="4">
        <v>1.7793575719814163</v>
      </c>
    </row>
    <row r="10" spans="1:20" ht="15.5" x14ac:dyDescent="0.35">
      <c r="A10" s="4" t="s">
        <v>265</v>
      </c>
      <c r="B10" s="4">
        <v>0</v>
      </c>
      <c r="C10" s="4" t="s">
        <v>95</v>
      </c>
      <c r="D10" s="4" t="s">
        <v>154</v>
      </c>
      <c r="E10" s="4" t="s">
        <v>213</v>
      </c>
      <c r="F10" s="4">
        <v>0.6698988588680661</v>
      </c>
      <c r="G10" s="4">
        <v>6.3927316354715762</v>
      </c>
      <c r="H10" s="4">
        <v>6.2749023107941273</v>
      </c>
      <c r="I10" s="4">
        <v>0.44213324685292366</v>
      </c>
      <c r="J10" s="4">
        <v>3.7717116649282296</v>
      </c>
      <c r="K10" s="4">
        <v>3.0119531091811811</v>
      </c>
      <c r="L10" s="4">
        <v>0.22776561201514245</v>
      </c>
      <c r="M10" s="4">
        <v>2.6210199705433461</v>
      </c>
      <c r="N10" s="4">
        <v>3.2629492016129462</v>
      </c>
      <c r="O10" s="4">
        <v>2.0096965766041981E-2</v>
      </c>
      <c r="P10" s="4">
        <v>0.31963658177357884</v>
      </c>
      <c r="Q10" s="4">
        <v>0.25099609243176507</v>
      </c>
      <c r="R10" s="4">
        <v>0</v>
      </c>
      <c r="S10" s="4">
        <v>0.10228370616754522</v>
      </c>
      <c r="T10" s="4">
        <v>1.6314746008064731</v>
      </c>
    </row>
    <row r="11" spans="1:20" ht="15.5" x14ac:dyDescent="0.35">
      <c r="A11" s="4" t="s">
        <v>265</v>
      </c>
      <c r="B11" s="4">
        <v>0</v>
      </c>
      <c r="C11" s="4" t="s">
        <v>96</v>
      </c>
      <c r="D11" s="4" t="s">
        <v>155</v>
      </c>
      <c r="E11" s="4" t="s">
        <v>214</v>
      </c>
      <c r="F11" s="4">
        <v>0.61476863944938231</v>
      </c>
      <c r="G11" s="4">
        <v>5.8725297307017534</v>
      </c>
      <c r="H11" s="4">
        <v>5.7460697848695945</v>
      </c>
      <c r="I11" s="4">
        <v>0.40574730203659237</v>
      </c>
      <c r="J11" s="4">
        <v>3.4647925411140346</v>
      </c>
      <c r="K11" s="4">
        <v>2.7581134967374052</v>
      </c>
      <c r="L11" s="4">
        <v>0.20902133741278997</v>
      </c>
      <c r="M11" s="4">
        <v>2.4077371895877189</v>
      </c>
      <c r="N11" s="4">
        <v>2.9879562881321893</v>
      </c>
      <c r="O11" s="4">
        <v>1.8443059183481467E-2</v>
      </c>
      <c r="P11" s="4">
        <v>0.29362648653508766</v>
      </c>
      <c r="Q11" s="4">
        <v>0.22984279139478378</v>
      </c>
      <c r="R11" s="4">
        <v>0</v>
      </c>
      <c r="S11" s="4">
        <v>9.3960475691228063E-2</v>
      </c>
      <c r="T11" s="4">
        <v>1.4939781440660946</v>
      </c>
    </row>
    <row r="12" spans="1:20" ht="15.5" x14ac:dyDescent="0.35">
      <c r="A12" s="4" t="s">
        <v>265</v>
      </c>
      <c r="B12" s="4">
        <v>0</v>
      </c>
      <c r="C12" s="4" t="s">
        <v>97</v>
      </c>
      <c r="D12" s="4" t="s">
        <v>156</v>
      </c>
      <c r="E12" s="4" t="s">
        <v>215</v>
      </c>
      <c r="F12" s="4">
        <v>0.56331438512531751</v>
      </c>
      <c r="G12" s="4">
        <v>5.3865798242674696</v>
      </c>
      <c r="H12" s="4">
        <v>5.255530864567465</v>
      </c>
      <c r="I12" s="4">
        <v>0.37178749418270957</v>
      </c>
      <c r="J12" s="4">
        <v>3.1780820963178069</v>
      </c>
      <c r="K12" s="4">
        <v>2.5226548149923831</v>
      </c>
      <c r="L12" s="4">
        <v>0.19152689094260794</v>
      </c>
      <c r="M12" s="4">
        <v>2.2084977279496623</v>
      </c>
      <c r="N12" s="4">
        <v>2.7328760495750819</v>
      </c>
      <c r="O12" s="4">
        <v>1.6899431553759524E-2</v>
      </c>
      <c r="P12" s="4">
        <v>0.2693289912133735</v>
      </c>
      <c r="Q12" s="4">
        <v>0.21022123458269859</v>
      </c>
      <c r="R12" s="4">
        <v>0</v>
      </c>
      <c r="S12" s="4">
        <v>8.6185277188279522E-2</v>
      </c>
      <c r="T12" s="4">
        <v>1.366438024787541</v>
      </c>
    </row>
    <row r="13" spans="1:20" ht="15.5" x14ac:dyDescent="0.35">
      <c r="A13" s="4" t="s">
        <v>265</v>
      </c>
      <c r="B13" s="4">
        <v>0</v>
      </c>
      <c r="C13" s="4" t="s">
        <v>98</v>
      </c>
      <c r="D13" s="4" t="s">
        <v>157</v>
      </c>
      <c r="E13" s="4" t="s">
        <v>216</v>
      </c>
      <c r="F13" s="4">
        <v>0.51545046573331077</v>
      </c>
      <c r="G13" s="4">
        <v>4.9339956354330736</v>
      </c>
      <c r="H13" s="4">
        <v>4.8015242074857243</v>
      </c>
      <c r="I13" s="4">
        <v>0.34019730738398513</v>
      </c>
      <c r="J13" s="4">
        <v>2.9110574249055134</v>
      </c>
      <c r="K13" s="4">
        <v>2.3047316195931478</v>
      </c>
      <c r="L13" s="4">
        <v>0.17525315834932564</v>
      </c>
      <c r="M13" s="4">
        <v>2.0229382105275602</v>
      </c>
      <c r="N13" s="4">
        <v>2.4967925878925765</v>
      </c>
      <c r="O13" s="4">
        <v>1.5463513971999323E-2</v>
      </c>
      <c r="P13" s="4">
        <v>0.24669978177165369</v>
      </c>
      <c r="Q13" s="4">
        <v>0.19206096829942898</v>
      </c>
      <c r="R13" s="4">
        <v>0</v>
      </c>
      <c r="S13" s="4">
        <v>7.8943930166929174E-2</v>
      </c>
      <c r="T13" s="4">
        <v>1.2483962939462883</v>
      </c>
    </row>
    <row r="14" spans="1:20" ht="15.5" x14ac:dyDescent="0.35">
      <c r="A14" s="4" t="s">
        <v>265</v>
      </c>
      <c r="B14" s="4">
        <v>0</v>
      </c>
      <c r="C14" s="4" t="s">
        <v>99</v>
      </c>
      <c r="D14" s="4" t="s">
        <v>158</v>
      </c>
      <c r="E14" s="4" t="s">
        <v>217</v>
      </c>
      <c r="F14" s="4">
        <v>0.47105868667319212</v>
      </c>
      <c r="G14" s="4">
        <v>4.5136588036446748</v>
      </c>
      <c r="H14" s="4">
        <v>4.3822085721967516</v>
      </c>
      <c r="I14" s="4">
        <v>0.31089873320430683</v>
      </c>
      <c r="J14" s="4">
        <v>2.663058694150358</v>
      </c>
      <c r="K14" s="4">
        <v>2.1034601146544407</v>
      </c>
      <c r="L14" s="4">
        <v>0.16015995346888531</v>
      </c>
      <c r="M14" s="4">
        <v>1.8506001094943165</v>
      </c>
      <c r="N14" s="4">
        <v>2.2787484575423109</v>
      </c>
      <c r="O14" s="4">
        <v>1.4131760600195763E-2</v>
      </c>
      <c r="P14" s="4">
        <v>0.22568294018223375</v>
      </c>
      <c r="Q14" s="4">
        <v>0.17528834288787007</v>
      </c>
      <c r="R14" s="4">
        <v>0</v>
      </c>
      <c r="S14" s="4">
        <v>7.2218540858314792E-2</v>
      </c>
      <c r="T14" s="4">
        <v>1.1393742287711555</v>
      </c>
    </row>
    <row r="15" spans="1:20" ht="15.5" x14ac:dyDescent="0.35">
      <c r="A15" s="4" t="s">
        <v>265</v>
      </c>
      <c r="B15" s="4">
        <v>0</v>
      </c>
      <c r="C15" s="4" t="s">
        <v>100</v>
      </c>
      <c r="D15" s="4" t="s">
        <v>159</v>
      </c>
      <c r="E15" s="4" t="s">
        <v>218</v>
      </c>
      <c r="F15" s="4">
        <v>0.42999686957363265</v>
      </c>
      <c r="G15" s="4">
        <v>4.1242704192329143</v>
      </c>
      <c r="H15" s="4">
        <v>3.9956910925247437</v>
      </c>
      <c r="I15" s="4">
        <v>0.28379793391859753</v>
      </c>
      <c r="J15" s="4">
        <v>2.4333195473474194</v>
      </c>
      <c r="K15" s="4">
        <v>1.917931724411877</v>
      </c>
      <c r="L15" s="4">
        <v>0.14619893565503508</v>
      </c>
      <c r="M15" s="4">
        <v>1.6909508718854946</v>
      </c>
      <c r="N15" s="4">
        <v>2.0777593681128668</v>
      </c>
      <c r="O15" s="4">
        <v>1.2899906087208979E-2</v>
      </c>
      <c r="P15" s="4">
        <v>0.20621352096164572</v>
      </c>
      <c r="Q15" s="4">
        <v>0.15982764370098976</v>
      </c>
      <c r="R15" s="4">
        <v>0</v>
      </c>
      <c r="S15" s="4">
        <v>6.5988326707726627E-2</v>
      </c>
      <c r="T15" s="4">
        <v>1.0388796840564334</v>
      </c>
    </row>
    <row r="16" spans="1:20" ht="15.5" x14ac:dyDescent="0.35">
      <c r="A16" s="4" t="s">
        <v>265</v>
      </c>
      <c r="B16" s="4">
        <v>0</v>
      </c>
      <c r="C16" s="4" t="s">
        <v>101</v>
      </c>
      <c r="D16" s="4" t="s">
        <v>160</v>
      </c>
      <c r="E16" s="4" t="s">
        <v>219</v>
      </c>
      <c r="F16" s="4">
        <v>0.39210548330250361</v>
      </c>
      <c r="G16" s="4">
        <v>3.7643930142330384</v>
      </c>
      <c r="H16" s="4">
        <v>3.6400491054545006</v>
      </c>
      <c r="I16" s="4">
        <v>0.25878961897965241</v>
      </c>
      <c r="J16" s="4">
        <v>2.2209918783974927</v>
      </c>
      <c r="K16" s="4">
        <v>1.7472235706181602</v>
      </c>
      <c r="L16" s="4">
        <v>0.13331586432285122</v>
      </c>
      <c r="M16" s="4">
        <v>1.5434011358355457</v>
      </c>
      <c r="N16" s="4">
        <v>1.8928255348363403</v>
      </c>
      <c r="O16" s="4">
        <v>1.1763164499075107E-2</v>
      </c>
      <c r="P16" s="4">
        <v>0.18821965071165192</v>
      </c>
      <c r="Q16" s="4">
        <v>0.14560196421818003</v>
      </c>
      <c r="R16" s="4">
        <v>0</v>
      </c>
      <c r="S16" s="4">
        <v>6.0230288227728614E-2</v>
      </c>
      <c r="T16" s="4">
        <v>0.94641276741817015</v>
      </c>
    </row>
    <row r="17" spans="1:20" ht="15.5" x14ac:dyDescent="0.35">
      <c r="A17" s="4" t="s">
        <v>265</v>
      </c>
      <c r="B17" s="4">
        <v>0</v>
      </c>
      <c r="C17" s="4" t="s">
        <v>102</v>
      </c>
      <c r="D17" s="4" t="s">
        <v>161</v>
      </c>
      <c r="E17" s="4" t="s">
        <v>220</v>
      </c>
      <c r="F17" s="4">
        <v>0.35721504733258291</v>
      </c>
      <c r="G17" s="4">
        <v>3.4325061678786546</v>
      </c>
      <c r="H17" s="4">
        <v>3.3133691059266108</v>
      </c>
      <c r="I17" s="4">
        <v>0.23576193123950473</v>
      </c>
      <c r="J17" s="4">
        <v>2.0251786390484061</v>
      </c>
      <c r="K17" s="4">
        <v>1.5904171708447732</v>
      </c>
      <c r="L17" s="4">
        <v>0.12145311609307818</v>
      </c>
      <c r="M17" s="4">
        <v>1.4073275288302483</v>
      </c>
      <c r="N17" s="4">
        <v>1.7229519350818376</v>
      </c>
      <c r="O17" s="4">
        <v>1.0716451419977487E-2</v>
      </c>
      <c r="P17" s="4">
        <v>0.17162530839393275</v>
      </c>
      <c r="Q17" s="4">
        <v>0.13253476423706442</v>
      </c>
      <c r="R17" s="4">
        <v>0</v>
      </c>
      <c r="S17" s="4">
        <v>5.4920098686058474E-2</v>
      </c>
      <c r="T17" s="4">
        <v>0.86147596754091882</v>
      </c>
    </row>
    <row r="18" spans="1:20" ht="15.5" x14ac:dyDescent="0.35">
      <c r="A18" s="4" t="s">
        <v>265</v>
      </c>
      <c r="B18" s="4">
        <v>0</v>
      </c>
      <c r="C18" s="4" t="s">
        <v>103</v>
      </c>
      <c r="D18" s="4" t="s">
        <v>162</v>
      </c>
      <c r="E18" s="4" t="s">
        <v>221</v>
      </c>
      <c r="F18" s="4">
        <v>0.32515040843470816</v>
      </c>
      <c r="G18" s="4">
        <v>3.1270377820775792</v>
      </c>
      <c r="H18" s="4">
        <v>3.0137626471813141</v>
      </c>
      <c r="I18" s="4">
        <v>0.21459926956690739</v>
      </c>
      <c r="J18" s="4">
        <v>1.8449522914257717</v>
      </c>
      <c r="K18" s="4">
        <v>1.4466060706470307</v>
      </c>
      <c r="L18" s="4">
        <v>0.11055113886780077</v>
      </c>
      <c r="M18" s="4">
        <v>1.2820854906518073</v>
      </c>
      <c r="N18" s="4">
        <v>1.5671565765342834</v>
      </c>
      <c r="O18" s="4">
        <v>9.7545122530412441E-3</v>
      </c>
      <c r="P18" s="4">
        <v>0.15635188910387898</v>
      </c>
      <c r="Q18" s="4">
        <v>0.12055050588725257</v>
      </c>
      <c r="R18" s="4">
        <v>0</v>
      </c>
      <c r="S18" s="4">
        <v>5.003260451324127E-2</v>
      </c>
      <c r="T18" s="4">
        <v>0.78357828826714171</v>
      </c>
    </row>
    <row r="19" spans="1:20" ht="15.5" x14ac:dyDescent="0.35">
      <c r="A19" s="4" t="s">
        <v>265</v>
      </c>
      <c r="B19" s="4">
        <v>0</v>
      </c>
      <c r="C19" s="4" t="s">
        <v>104</v>
      </c>
      <c r="D19" s="4" t="s">
        <v>163</v>
      </c>
      <c r="E19" s="4" t="s">
        <v>222</v>
      </c>
      <c r="F19" s="4">
        <v>0.29573398359363556</v>
      </c>
      <c r="G19" s="4">
        <v>2.8463888854715353</v>
      </c>
      <c r="H19" s="4">
        <v>2.7393784965945116</v>
      </c>
      <c r="I19" s="4">
        <v>0.19518442917179948</v>
      </c>
      <c r="J19" s="4">
        <v>1.6793694424282057</v>
      </c>
      <c r="K19" s="4">
        <v>1.3149016783653655</v>
      </c>
      <c r="L19" s="4">
        <v>0.10054955442183608</v>
      </c>
      <c r="M19" s="4">
        <v>1.1670194430433294</v>
      </c>
      <c r="N19" s="4">
        <v>1.4244768182291461</v>
      </c>
      <c r="O19" s="4">
        <v>8.8720195078090657E-3</v>
      </c>
      <c r="P19" s="4">
        <v>0.14231944427357676</v>
      </c>
      <c r="Q19" s="4">
        <v>0.10957513986378047</v>
      </c>
      <c r="R19" s="4">
        <v>0</v>
      </c>
      <c r="S19" s="4">
        <v>4.5542222167544569E-2</v>
      </c>
      <c r="T19" s="4">
        <v>0.71223840911457303</v>
      </c>
    </row>
    <row r="20" spans="1:20" ht="15.5" x14ac:dyDescent="0.35">
      <c r="A20" s="4" t="s">
        <v>265</v>
      </c>
      <c r="B20" s="4">
        <v>0</v>
      </c>
      <c r="C20" s="4" t="s">
        <v>105</v>
      </c>
      <c r="D20" s="4" t="s">
        <v>164</v>
      </c>
      <c r="E20" s="4" t="s">
        <v>223</v>
      </c>
      <c r="F20" s="4">
        <v>0.26878935209164795</v>
      </c>
      <c r="G20" s="4">
        <v>2.5889641215225527</v>
      </c>
      <c r="H20" s="4">
        <v>2.4884224840183391</v>
      </c>
      <c r="I20" s="4">
        <v>0.17740097238048766</v>
      </c>
      <c r="J20" s="4">
        <v>1.527488831698306</v>
      </c>
      <c r="K20" s="4">
        <v>1.1944427923288028</v>
      </c>
      <c r="L20" s="4">
        <v>9.1388379711160289E-2</v>
      </c>
      <c r="M20" s="4">
        <v>1.0614752898242465</v>
      </c>
      <c r="N20" s="4">
        <v>1.2939796916895363</v>
      </c>
      <c r="O20" s="4">
        <v>8.0636805627494375E-3</v>
      </c>
      <c r="P20" s="4">
        <v>0.12944820607612764</v>
      </c>
      <c r="Q20" s="4">
        <v>9.9536899360733566E-2</v>
      </c>
      <c r="R20" s="4">
        <v>0</v>
      </c>
      <c r="S20" s="4">
        <v>4.1423425944360846E-2</v>
      </c>
      <c r="T20" s="4">
        <v>0.64698984584476815</v>
      </c>
    </row>
    <row r="21" spans="1:20" ht="15.5" x14ac:dyDescent="0.35">
      <c r="A21" s="4" t="s">
        <v>265</v>
      </c>
      <c r="B21" s="4">
        <v>0</v>
      </c>
      <c r="C21" s="4" t="s">
        <v>106</v>
      </c>
      <c r="D21" s="4" t="s">
        <v>165</v>
      </c>
      <c r="E21" s="4" t="s">
        <v>224</v>
      </c>
      <c r="F21" s="4">
        <v>0.24414366616183647</v>
      </c>
      <c r="G21" s="4">
        <v>2.3531928486075184</v>
      </c>
      <c r="H21" s="4">
        <v>2.2591693381741398</v>
      </c>
      <c r="I21" s="4">
        <v>0.16113481966681209</v>
      </c>
      <c r="J21" s="4">
        <v>1.3883837806784358</v>
      </c>
      <c r="K21" s="4">
        <v>1.0844012823235871</v>
      </c>
      <c r="L21" s="4">
        <v>8.3008846495024394E-2</v>
      </c>
      <c r="M21" s="4">
        <v>0.9648090679290825</v>
      </c>
      <c r="N21" s="4">
        <v>1.1747680558505527</v>
      </c>
      <c r="O21" s="4">
        <v>7.3243099848550935E-3</v>
      </c>
      <c r="P21" s="4">
        <v>0.11765964243037592</v>
      </c>
      <c r="Q21" s="4">
        <v>9.0366773526965594E-2</v>
      </c>
      <c r="R21" s="4">
        <v>0</v>
      </c>
      <c r="S21" s="4">
        <v>3.7651085577720296E-2</v>
      </c>
      <c r="T21" s="4">
        <v>0.58738402792527633</v>
      </c>
    </row>
    <row r="22" spans="1:20" ht="15.5" x14ac:dyDescent="0.35">
      <c r="A22" s="4" t="s">
        <v>265</v>
      </c>
      <c r="B22" s="4">
        <v>0</v>
      </c>
      <c r="C22" s="4" t="s">
        <v>107</v>
      </c>
      <c r="D22" s="4" t="s">
        <v>166</v>
      </c>
      <c r="E22" s="4" t="s">
        <v>225</v>
      </c>
      <c r="F22" s="4">
        <v>0.22162946960775431</v>
      </c>
      <c r="G22" s="4">
        <v>2.1375457842522785</v>
      </c>
      <c r="H22" s="4">
        <v>2.0499714688762851</v>
      </c>
      <c r="I22" s="4">
        <v>0.14627544994111785</v>
      </c>
      <c r="J22" s="4">
        <v>1.2611520127088442</v>
      </c>
      <c r="K22" s="4">
        <v>0.98398630506061679</v>
      </c>
      <c r="L22" s="4">
        <v>7.5354019666636463E-2</v>
      </c>
      <c r="M22" s="4">
        <v>0.87639377154343412</v>
      </c>
      <c r="N22" s="4">
        <v>1.0659851638156683</v>
      </c>
      <c r="O22" s="4">
        <v>6.6488840882326294E-3</v>
      </c>
      <c r="P22" s="4">
        <v>0.10687728921261393</v>
      </c>
      <c r="Q22" s="4">
        <v>8.1998858755051404E-2</v>
      </c>
      <c r="R22" s="4">
        <v>0</v>
      </c>
      <c r="S22" s="4">
        <v>3.4200732548036454E-2</v>
      </c>
      <c r="T22" s="4">
        <v>0.53299258190783416</v>
      </c>
    </row>
    <row r="23" spans="1:20" ht="15.5" x14ac:dyDescent="0.35">
      <c r="A23" s="4" t="s">
        <v>265</v>
      </c>
      <c r="B23" s="4">
        <v>0</v>
      </c>
      <c r="C23" s="4" t="s">
        <v>108</v>
      </c>
      <c r="D23" s="4" t="s">
        <v>167</v>
      </c>
      <c r="E23" s="4" t="s">
        <v>226</v>
      </c>
      <c r="F23" s="4">
        <v>0.20108602232977743</v>
      </c>
      <c r="G23" s="4">
        <v>1.9405477146024621</v>
      </c>
      <c r="H23" s="4">
        <v>1.8592650268722155</v>
      </c>
      <c r="I23" s="4">
        <v>0.13271677473765311</v>
      </c>
      <c r="J23" s="4">
        <v>1.1449231516154526</v>
      </c>
      <c r="K23" s="4">
        <v>0.89244721289866347</v>
      </c>
      <c r="L23" s="4">
        <v>6.8369247592124316E-2</v>
      </c>
      <c r="M23" s="4">
        <v>0.79562456298700945</v>
      </c>
      <c r="N23" s="4">
        <v>0.96681781397355204</v>
      </c>
      <c r="O23" s="4">
        <v>6.0325806698933223E-3</v>
      </c>
      <c r="P23" s="4">
        <v>9.7027385730123109E-2</v>
      </c>
      <c r="Q23" s="4">
        <v>7.4370601074888618E-2</v>
      </c>
      <c r="R23" s="4">
        <v>0</v>
      </c>
      <c r="S23" s="4">
        <v>3.1048763433639395E-2</v>
      </c>
      <c r="T23" s="4">
        <v>0.48340890698677602</v>
      </c>
    </row>
    <row r="24" spans="1:20" ht="15.5" x14ac:dyDescent="0.35">
      <c r="A24" s="4" t="s">
        <v>265</v>
      </c>
      <c r="B24" s="4">
        <v>0</v>
      </c>
      <c r="C24" s="4" t="s">
        <v>109</v>
      </c>
      <c r="D24" s="4" t="s">
        <v>168</v>
      </c>
      <c r="E24" s="4" t="s">
        <v>227</v>
      </c>
      <c r="F24" s="4">
        <v>0.1823602178751533</v>
      </c>
      <c r="G24" s="4">
        <v>1.7607868025095494</v>
      </c>
      <c r="H24" s="4">
        <v>1.6855736121042484</v>
      </c>
      <c r="I24" s="4">
        <v>0.12035774379760118</v>
      </c>
      <c r="J24" s="4">
        <v>1.0388642134806341</v>
      </c>
      <c r="K24" s="4">
        <v>0.80907533381003915</v>
      </c>
      <c r="L24" s="4">
        <v>6.2002474077552119E-2</v>
      </c>
      <c r="M24" s="4">
        <v>0.72192258902891526</v>
      </c>
      <c r="N24" s="4">
        <v>0.87649827829420923</v>
      </c>
      <c r="O24" s="4">
        <v>5.4708065362545988E-3</v>
      </c>
      <c r="P24" s="4">
        <v>8.8039340125477483E-2</v>
      </c>
      <c r="Q24" s="4">
        <v>6.7422944484169939E-2</v>
      </c>
      <c r="R24" s="4">
        <v>0</v>
      </c>
      <c r="S24" s="4">
        <v>2.8172588840152793E-2</v>
      </c>
      <c r="T24" s="4">
        <v>0.43824913914710462</v>
      </c>
    </row>
    <row r="25" spans="1:20" ht="15.5" x14ac:dyDescent="0.35">
      <c r="A25" s="4" t="s">
        <v>265</v>
      </c>
      <c r="B25" s="4">
        <v>0</v>
      </c>
      <c r="C25" s="4" t="s">
        <v>110</v>
      </c>
      <c r="D25" s="4" t="s">
        <v>169</v>
      </c>
      <c r="E25" s="4" t="s">
        <v>228</v>
      </c>
      <c r="F25" s="4">
        <v>0.16530716988896599</v>
      </c>
      <c r="G25" s="4">
        <v>1.5969210086826717</v>
      </c>
      <c r="H25" s="4">
        <v>1.5275100013705254</v>
      </c>
      <c r="I25" s="4">
        <v>0.10910273212671756</v>
      </c>
      <c r="J25" s="4">
        <v>0.94218339512277627</v>
      </c>
      <c r="K25" s="4">
        <v>0.73320480065785221</v>
      </c>
      <c r="L25" s="4">
        <v>5.6204437762248434E-2</v>
      </c>
      <c r="M25" s="4">
        <v>0.65473761355989535</v>
      </c>
      <c r="N25" s="4">
        <v>0.79430520071267319</v>
      </c>
      <c r="O25" s="4">
        <v>4.9592150966689796E-3</v>
      </c>
      <c r="P25" s="4">
        <v>7.9846050434133592E-2</v>
      </c>
      <c r="Q25" s="4">
        <v>6.1100400054821015E-2</v>
      </c>
      <c r="R25" s="4">
        <v>0</v>
      </c>
      <c r="S25" s="4">
        <v>2.5550736138922749E-2</v>
      </c>
      <c r="T25" s="4">
        <v>0.39715260035633659</v>
      </c>
    </row>
    <row r="26" spans="1:20" ht="15.5" x14ac:dyDescent="0.35">
      <c r="A26" s="4" t="s">
        <v>265</v>
      </c>
      <c r="B26" s="4">
        <v>0</v>
      </c>
      <c r="C26" s="4" t="s">
        <v>111</v>
      </c>
      <c r="D26" s="4" t="s">
        <v>170</v>
      </c>
      <c r="E26" s="4" t="s">
        <v>229</v>
      </c>
      <c r="F26" s="4">
        <v>0.14979053273189114</v>
      </c>
      <c r="G26" s="4">
        <v>1.4476821047874884</v>
      </c>
      <c r="H26" s="4">
        <v>1.3837762472403654</v>
      </c>
      <c r="I26" s="4">
        <v>9.8861751603048151E-2</v>
      </c>
      <c r="J26" s="4">
        <v>0.85413244182461812</v>
      </c>
      <c r="K26" s="4">
        <v>0.66421259867537541</v>
      </c>
      <c r="L26" s="4">
        <v>5.0928781128842984E-2</v>
      </c>
      <c r="M26" s="4">
        <v>0.59354966296287015</v>
      </c>
      <c r="N26" s="4">
        <v>0.71956364856499</v>
      </c>
      <c r="O26" s="4">
        <v>4.4937159819567335E-3</v>
      </c>
      <c r="P26" s="4">
        <v>7.2384105239374427E-2</v>
      </c>
      <c r="Q26" s="4">
        <v>5.5351049889614617E-2</v>
      </c>
      <c r="R26" s="4">
        <v>0</v>
      </c>
      <c r="S26" s="4">
        <v>2.3162913676599815E-2</v>
      </c>
      <c r="T26" s="4">
        <v>0.359781824282495</v>
      </c>
    </row>
    <row r="27" spans="1:20" ht="15.5" x14ac:dyDescent="0.35">
      <c r="A27" s="4" t="s">
        <v>265</v>
      </c>
      <c r="B27" s="4">
        <v>0</v>
      </c>
      <c r="C27" s="4" t="s">
        <v>112</v>
      </c>
      <c r="D27" s="4" t="s">
        <v>171</v>
      </c>
      <c r="E27" s="4" t="s">
        <v>230</v>
      </c>
      <c r="F27" s="4">
        <v>0.13568261178737731</v>
      </c>
      <c r="G27" s="4">
        <v>1.311877712493335</v>
      </c>
      <c r="H27" s="4">
        <v>1.2531624699574986</v>
      </c>
      <c r="I27" s="4">
        <v>8.9550523779669031E-2</v>
      </c>
      <c r="J27" s="4">
        <v>0.77400785037106756</v>
      </c>
      <c r="K27" s="4">
        <v>0.60151798557959935</v>
      </c>
      <c r="L27" s="4">
        <v>4.613208800770828E-2</v>
      </c>
      <c r="M27" s="4">
        <v>0.53786986212226728</v>
      </c>
      <c r="N27" s="4">
        <v>0.65164448437789924</v>
      </c>
      <c r="O27" s="4">
        <v>4.0704783536213195E-3</v>
      </c>
      <c r="P27" s="4">
        <v>6.5593885624666753E-2</v>
      </c>
      <c r="Q27" s="4">
        <v>5.0126498798299945E-2</v>
      </c>
      <c r="R27" s="4">
        <v>0</v>
      </c>
      <c r="S27" s="4">
        <v>2.0990043399893361E-2</v>
      </c>
      <c r="T27" s="4">
        <v>0.32582224218894962</v>
      </c>
    </row>
    <row r="28" spans="1:20" ht="15.5" x14ac:dyDescent="0.35">
      <c r="A28" s="4" t="s">
        <v>265</v>
      </c>
      <c r="B28" s="4">
        <v>0</v>
      </c>
      <c r="C28" s="4" t="s">
        <v>113</v>
      </c>
      <c r="D28" s="4" t="s">
        <v>172</v>
      </c>
      <c r="E28" s="4" t="s">
        <v>231</v>
      </c>
      <c r="F28" s="4">
        <v>0.1228643102063587</v>
      </c>
      <c r="G28" s="4">
        <v>1.1883917534113002</v>
      </c>
      <c r="H28" s="4">
        <v>1.1345446284202907</v>
      </c>
      <c r="I28" s="4">
        <v>8.109044473619674E-2</v>
      </c>
      <c r="J28" s="4">
        <v>0.70115113451266708</v>
      </c>
      <c r="K28" s="4">
        <v>0.5445814216417395</v>
      </c>
      <c r="L28" s="4">
        <v>4.1773865470161951E-2</v>
      </c>
      <c r="M28" s="4">
        <v>0.48724061889863307</v>
      </c>
      <c r="N28" s="4">
        <v>0.58996320677855119</v>
      </c>
      <c r="O28" s="4">
        <v>3.6859293061907608E-3</v>
      </c>
      <c r="P28" s="4">
        <v>5.9419587670565016E-2</v>
      </c>
      <c r="Q28" s="4">
        <v>4.5381785136811625E-2</v>
      </c>
      <c r="R28" s="4">
        <v>0</v>
      </c>
      <c r="S28" s="4">
        <v>1.9014268054580803E-2</v>
      </c>
      <c r="T28" s="4">
        <v>0.29498160338927559</v>
      </c>
    </row>
    <row r="29" spans="1:20" ht="15.5" x14ac:dyDescent="0.35">
      <c r="A29" s="4" t="s">
        <v>265</v>
      </c>
      <c r="B29" s="4">
        <v>0</v>
      </c>
      <c r="C29" s="4" t="s">
        <v>114</v>
      </c>
      <c r="D29" s="4" t="s">
        <v>173</v>
      </c>
      <c r="E29" s="4" t="s">
        <v>232</v>
      </c>
      <c r="F29" s="4">
        <v>0.11122495106013958</v>
      </c>
      <c r="G29" s="4">
        <v>1.0761836452151239</v>
      </c>
      <c r="H29" s="4">
        <v>1.026881518911102</v>
      </c>
      <c r="I29" s="4">
        <v>7.3408467699692129E-2</v>
      </c>
      <c r="J29" s="4">
        <v>0.63494835067692301</v>
      </c>
      <c r="K29" s="4">
        <v>0.49290312907732897</v>
      </c>
      <c r="L29" s="4">
        <v>3.7816483360447455E-2</v>
      </c>
      <c r="M29" s="4">
        <v>0.44123529453820076</v>
      </c>
      <c r="N29" s="4">
        <v>0.5339783898337731</v>
      </c>
      <c r="O29" s="4">
        <v>3.3367485318041871E-3</v>
      </c>
      <c r="P29" s="4">
        <v>5.3809182260756198E-2</v>
      </c>
      <c r="Q29" s="4">
        <v>4.1075260756444083E-2</v>
      </c>
      <c r="R29" s="4">
        <v>0</v>
      </c>
      <c r="S29" s="4">
        <v>1.7218938323441981E-2</v>
      </c>
      <c r="T29" s="4">
        <v>0.26698919491688655</v>
      </c>
    </row>
    <row r="30" spans="1:20" ht="15.5" x14ac:dyDescent="0.35">
      <c r="A30" s="4" t="s">
        <v>265</v>
      </c>
      <c r="B30" s="4">
        <v>0</v>
      </c>
      <c r="C30" s="4" t="s">
        <v>115</v>
      </c>
      <c r="D30" s="4" t="s">
        <v>174</v>
      </c>
      <c r="E30" s="4" t="s">
        <v>233</v>
      </c>
      <c r="F30" s="4">
        <v>0.10066200707125168</v>
      </c>
      <c r="G30" s="4">
        <v>0.97428653138976851</v>
      </c>
      <c r="H30" s="4">
        <v>0.92921121353575598</v>
      </c>
      <c r="I30" s="4">
        <v>6.6436924667026109E-2</v>
      </c>
      <c r="J30" s="4">
        <v>0.57482905351996338</v>
      </c>
      <c r="K30" s="4">
        <v>0.44602138249716283</v>
      </c>
      <c r="L30" s="4">
        <v>3.4225082404225567E-2</v>
      </c>
      <c r="M30" s="4">
        <v>0.39945747786980507</v>
      </c>
      <c r="N30" s="4">
        <v>0.48318983103859314</v>
      </c>
      <c r="O30" s="4">
        <v>3.0198602121375502E-3</v>
      </c>
      <c r="P30" s="4">
        <v>4.8714326569488431E-2</v>
      </c>
      <c r="Q30" s="4">
        <v>3.7168448541430241E-2</v>
      </c>
      <c r="R30" s="4">
        <v>0</v>
      </c>
      <c r="S30" s="4">
        <v>1.5588584502236297E-2</v>
      </c>
      <c r="T30" s="4">
        <v>0.24159491551929657</v>
      </c>
    </row>
    <row r="31" spans="1:20" ht="15.5" x14ac:dyDescent="0.35">
      <c r="A31" s="4" t="s">
        <v>265</v>
      </c>
      <c r="B31" s="4">
        <v>0</v>
      </c>
      <c r="C31" s="4" t="s">
        <v>116</v>
      </c>
      <c r="D31" s="4" t="s">
        <v>175</v>
      </c>
      <c r="E31" s="4" t="s">
        <v>234</v>
      </c>
      <c r="F31" s="4">
        <v>9.1080764215217214E-2</v>
      </c>
      <c r="G31" s="4">
        <v>0.8818047875054128</v>
      </c>
      <c r="H31" s="4">
        <v>0.84064711587154095</v>
      </c>
      <c r="I31" s="4">
        <v>6.0113304382043362E-2</v>
      </c>
      <c r="J31" s="4">
        <v>0.52026482462819357</v>
      </c>
      <c r="K31" s="4">
        <v>0.40351061561833962</v>
      </c>
      <c r="L31" s="4">
        <v>3.0967459833173849E-2</v>
      </c>
      <c r="M31" s="4">
        <v>0.36153996287721923</v>
      </c>
      <c r="N31" s="4">
        <v>0.43713650025320133</v>
      </c>
      <c r="O31" s="4">
        <v>2.7324229264565165E-3</v>
      </c>
      <c r="P31" s="4">
        <v>4.4090239375270644E-2</v>
      </c>
      <c r="Q31" s="4">
        <v>3.3625884634861637E-2</v>
      </c>
      <c r="R31" s="4">
        <v>0</v>
      </c>
      <c r="S31" s="4">
        <v>1.4108876600086605E-2</v>
      </c>
      <c r="T31" s="4">
        <v>0.21856825012660067</v>
      </c>
    </row>
    <row r="32" spans="1:20" ht="15.5" x14ac:dyDescent="0.35">
      <c r="A32" s="4" t="s">
        <v>265</v>
      </c>
      <c r="B32" s="4">
        <v>0</v>
      </c>
      <c r="C32" s="4" t="s">
        <v>117</v>
      </c>
      <c r="D32" s="4" t="s">
        <v>176</v>
      </c>
      <c r="E32" s="4" t="s">
        <v>235</v>
      </c>
      <c r="F32" s="4">
        <v>8.2393940461013074E-2</v>
      </c>
      <c r="G32" s="4">
        <v>0.79791100650121916</v>
      </c>
      <c r="H32" s="4">
        <v>0.76037377997817523</v>
      </c>
      <c r="I32" s="4">
        <v>5.4380000704268634E-2</v>
      </c>
      <c r="J32" s="4">
        <v>0.47076749383571925</v>
      </c>
      <c r="K32" s="4">
        <v>0.36497941438952408</v>
      </c>
      <c r="L32" s="4">
        <v>2.8013939756744443E-2</v>
      </c>
      <c r="M32" s="4">
        <v>0.32714351266549985</v>
      </c>
      <c r="N32" s="4">
        <v>0.39539436558865115</v>
      </c>
      <c r="O32" s="4">
        <v>2.471818213830392E-3</v>
      </c>
      <c r="P32" s="4">
        <v>3.9895550325060959E-2</v>
      </c>
      <c r="Q32" s="4">
        <v>3.0414951199127009E-2</v>
      </c>
      <c r="R32" s="4">
        <v>0</v>
      </c>
      <c r="S32" s="4">
        <v>1.2766576104019507E-2</v>
      </c>
      <c r="T32" s="4">
        <v>0.19769718279432558</v>
      </c>
    </row>
    <row r="33" spans="1:20" ht="15.5" x14ac:dyDescent="0.35">
      <c r="A33" s="4" t="s">
        <v>265</v>
      </c>
      <c r="B33" s="4">
        <v>0</v>
      </c>
      <c r="C33" s="4" t="s">
        <v>118</v>
      </c>
      <c r="D33" s="4" t="s">
        <v>177</v>
      </c>
      <c r="E33" s="4" t="s">
        <v>236</v>
      </c>
      <c r="F33" s="4">
        <v>7.4521276662228353E-2</v>
      </c>
      <c r="G33" s="4">
        <v>0.72184262954444178</v>
      </c>
      <c r="H33" s="4">
        <v>0.68764261110055724</v>
      </c>
      <c r="I33" s="4">
        <v>4.9184042597070717E-2</v>
      </c>
      <c r="J33" s="4">
        <v>0.42588715143122063</v>
      </c>
      <c r="K33" s="4">
        <v>0.33006845332826745</v>
      </c>
      <c r="L33" s="4">
        <v>2.5337234065157636E-2</v>
      </c>
      <c r="M33" s="4">
        <v>0.29595547811322109</v>
      </c>
      <c r="N33" s="4">
        <v>0.35757415777228979</v>
      </c>
      <c r="O33" s="4">
        <v>2.2356382998668504E-3</v>
      </c>
      <c r="P33" s="4">
        <v>3.6092131477222088E-2</v>
      </c>
      <c r="Q33" s="4">
        <v>2.750570444402229E-2</v>
      </c>
      <c r="R33" s="4">
        <v>0</v>
      </c>
      <c r="S33" s="4">
        <v>1.154948207271107E-2</v>
      </c>
      <c r="T33" s="4">
        <v>0.1787870788861449</v>
      </c>
    </row>
    <row r="34" spans="1:20" ht="15.5" x14ac:dyDescent="0.35">
      <c r="A34" s="4" t="s">
        <v>265</v>
      </c>
      <c r="B34" s="4">
        <v>0</v>
      </c>
      <c r="C34" s="4" t="s">
        <v>119</v>
      </c>
      <c r="D34" s="4" t="s">
        <v>178</v>
      </c>
      <c r="E34" s="4" t="s">
        <v>237</v>
      </c>
      <c r="F34" s="4">
        <v>6.7389113038646239E-2</v>
      </c>
      <c r="G34" s="4">
        <v>0.65289835764166371</v>
      </c>
      <c r="H34" s="4">
        <v>0.62176754216750463</v>
      </c>
      <c r="I34" s="4">
        <v>4.4476814605506523E-2</v>
      </c>
      <c r="J34" s="4">
        <v>0.38521003100858159</v>
      </c>
      <c r="K34" s="4">
        <v>0.29844842024040219</v>
      </c>
      <c r="L34" s="4">
        <v>2.291229843313972E-2</v>
      </c>
      <c r="M34" s="4">
        <v>0.26768832663308212</v>
      </c>
      <c r="N34" s="4">
        <v>0.32331912192710244</v>
      </c>
      <c r="O34" s="4">
        <v>2.0216733911593873E-3</v>
      </c>
      <c r="P34" s="4">
        <v>3.2644917882083187E-2</v>
      </c>
      <c r="Q34" s="4">
        <v>2.4870701686700185E-2</v>
      </c>
      <c r="R34" s="4">
        <v>0</v>
      </c>
      <c r="S34" s="4">
        <v>1.044637372226662E-2</v>
      </c>
      <c r="T34" s="4">
        <v>0.16165956096355122</v>
      </c>
    </row>
    <row r="35" spans="1:20" ht="15.5" x14ac:dyDescent="0.35">
      <c r="A35" s="4" t="s">
        <v>265</v>
      </c>
      <c r="B35" s="4">
        <v>0</v>
      </c>
      <c r="C35" s="4" t="s">
        <v>120</v>
      </c>
      <c r="D35" s="4" t="s">
        <v>179</v>
      </c>
      <c r="E35" s="4" t="s">
        <v>238</v>
      </c>
      <c r="F35" s="4">
        <v>6.092996171475213E-2</v>
      </c>
      <c r="G35" s="4">
        <v>0.59043445214178014</v>
      </c>
      <c r="H35" s="4">
        <v>0.56212075944528372</v>
      </c>
      <c r="I35" s="4">
        <v>4.0213774731736408E-2</v>
      </c>
      <c r="J35" s="4">
        <v>0.34835632676365025</v>
      </c>
      <c r="K35" s="4">
        <v>0.26981796453373619</v>
      </c>
      <c r="L35" s="4">
        <v>2.0716186983015722E-2</v>
      </c>
      <c r="M35" s="4">
        <v>0.24207812537812984</v>
      </c>
      <c r="N35" s="4">
        <v>0.29230279491154754</v>
      </c>
      <c r="O35" s="4">
        <v>1.8278988514425639E-3</v>
      </c>
      <c r="P35" s="4">
        <v>2.9521722607089008E-2</v>
      </c>
      <c r="Q35" s="4">
        <v>2.2484830377811349E-2</v>
      </c>
      <c r="R35" s="4">
        <v>0</v>
      </c>
      <c r="S35" s="4">
        <v>9.4469512342684817E-3</v>
      </c>
      <c r="T35" s="4">
        <v>0.14615139745577377</v>
      </c>
    </row>
    <row r="36" spans="1:20" ht="15.5" x14ac:dyDescent="0.35">
      <c r="A36" s="4" t="s">
        <v>265</v>
      </c>
      <c r="B36" s="4">
        <v>0</v>
      </c>
      <c r="C36" s="4" t="s">
        <v>121</v>
      </c>
      <c r="D36" s="4" t="s">
        <v>180</v>
      </c>
      <c r="E36" s="4" t="s">
        <v>239</v>
      </c>
      <c r="F36" s="4">
        <v>5.5082083327299677E-2</v>
      </c>
      <c r="G36" s="4">
        <v>0.53386100927591928</v>
      </c>
      <c r="H36" s="4">
        <v>0.50812853319401607</v>
      </c>
      <c r="I36" s="4">
        <v>3.6354174996017792E-2</v>
      </c>
      <c r="J36" s="4">
        <v>0.31497799547279237</v>
      </c>
      <c r="K36" s="4">
        <v>0.24390169593312772</v>
      </c>
      <c r="L36" s="4">
        <v>1.8727908331281889E-2</v>
      </c>
      <c r="M36" s="4">
        <v>0.21888301380312689</v>
      </c>
      <c r="N36" s="4">
        <v>0.26422683726088836</v>
      </c>
      <c r="O36" s="4">
        <v>1.6524624998189902E-3</v>
      </c>
      <c r="P36" s="4">
        <v>2.6693050463795966E-2</v>
      </c>
      <c r="Q36" s="4">
        <v>2.0325141327760643E-2</v>
      </c>
      <c r="R36" s="4">
        <v>0</v>
      </c>
      <c r="S36" s="4">
        <v>8.5417761484147085E-3</v>
      </c>
      <c r="T36" s="4">
        <v>0.13211341863044418</v>
      </c>
    </row>
    <row r="37" spans="1:20" ht="15.5" x14ac:dyDescent="0.35">
      <c r="A37" s="4" t="s">
        <v>265</v>
      </c>
      <c r="B37" s="4">
        <v>0</v>
      </c>
      <c r="C37" s="4" t="s">
        <v>122</v>
      </c>
      <c r="D37" s="4" t="s">
        <v>181</v>
      </c>
      <c r="E37" s="4" t="s">
        <v>240</v>
      </c>
      <c r="F37" s="4">
        <v>4.9789073704544849E-2</v>
      </c>
      <c r="G37" s="4">
        <v>0.48263827454818564</v>
      </c>
      <c r="H37" s="4">
        <v>0.45926719458889298</v>
      </c>
      <c r="I37" s="4">
        <v>3.2860788644999604E-2</v>
      </c>
      <c r="J37" s="4">
        <v>0.28475658198342951</v>
      </c>
      <c r="K37" s="4">
        <v>0.22044825340266863</v>
      </c>
      <c r="L37" s="4">
        <v>1.6928285059545248E-2</v>
      </c>
      <c r="M37" s="4">
        <v>0.1978816925647561</v>
      </c>
      <c r="N37" s="4">
        <v>0.23881894118622435</v>
      </c>
      <c r="O37" s="4">
        <v>1.4936722111363455E-3</v>
      </c>
      <c r="P37" s="4">
        <v>2.4131913727409283E-2</v>
      </c>
      <c r="Q37" s="4">
        <v>1.837068778355572E-2</v>
      </c>
      <c r="R37" s="4">
        <v>0</v>
      </c>
      <c r="S37" s="4">
        <v>7.7222123927709703E-3</v>
      </c>
      <c r="T37" s="4">
        <v>0.11940947059311217</v>
      </c>
    </row>
    <row r="38" spans="1:20" ht="15.5" x14ac:dyDescent="0.35">
      <c r="A38" s="4" t="s">
        <v>265</v>
      </c>
      <c r="B38" s="4">
        <v>0</v>
      </c>
      <c r="C38" s="4" t="s">
        <v>123</v>
      </c>
      <c r="D38" s="4" t="s">
        <v>182</v>
      </c>
      <c r="E38" s="4" t="s">
        <v>241</v>
      </c>
      <c r="F38" s="4">
        <v>4.4999554094004614E-2</v>
      </c>
      <c r="G38" s="4">
        <v>0.43627390730887344</v>
      </c>
      <c r="H38" s="4">
        <v>0.41506011132038045</v>
      </c>
      <c r="I38" s="4">
        <v>2.9699705702043045E-2</v>
      </c>
      <c r="J38" s="4">
        <v>0.25740160531223533</v>
      </c>
      <c r="K38" s="4">
        <v>0.1992288534337826</v>
      </c>
      <c r="L38" s="4">
        <v>1.5299848391961567E-2</v>
      </c>
      <c r="M38" s="4">
        <v>0.17887230199663809</v>
      </c>
      <c r="N38" s="4">
        <v>0.21583125788659785</v>
      </c>
      <c r="O38" s="4">
        <v>1.3499866228201384E-3</v>
      </c>
      <c r="P38" s="4">
        <v>2.1813695365443673E-2</v>
      </c>
      <c r="Q38" s="4">
        <v>1.6602404452815217E-2</v>
      </c>
      <c r="R38" s="4">
        <v>0</v>
      </c>
      <c r="S38" s="4">
        <v>6.9803825169419756E-3</v>
      </c>
      <c r="T38" s="4">
        <v>0.10791562894329892</v>
      </c>
    </row>
    <row r="39" spans="1:20" ht="15.5" x14ac:dyDescent="0.35">
      <c r="A39" s="4" t="s">
        <v>265</v>
      </c>
      <c r="B39" s="4">
        <v>0</v>
      </c>
      <c r="C39" s="4" t="s">
        <v>124</v>
      </c>
      <c r="D39" s="4" t="s">
        <v>183</v>
      </c>
      <c r="E39" s="4" t="s">
        <v>242</v>
      </c>
      <c r="F39" s="4">
        <v>4.066656809498044E-2</v>
      </c>
      <c r="G39" s="4">
        <v>0.39431737122428467</v>
      </c>
      <c r="H39" s="4">
        <v>0.37507198605710901</v>
      </c>
      <c r="I39" s="4">
        <v>2.6839934942687091E-2</v>
      </c>
      <c r="J39" s="4">
        <v>0.23264724902232795</v>
      </c>
      <c r="K39" s="4">
        <v>0.1800345533074123</v>
      </c>
      <c r="L39" s="4">
        <v>1.3826633152293348E-2</v>
      </c>
      <c r="M39" s="4">
        <v>0.1616701222019567</v>
      </c>
      <c r="N39" s="4">
        <v>0.1950374327496967</v>
      </c>
      <c r="O39" s="4">
        <v>1.2199970428494133E-3</v>
      </c>
      <c r="P39" s="4">
        <v>1.9715868561214236E-2</v>
      </c>
      <c r="Q39" s="4">
        <v>1.500287944228436E-2</v>
      </c>
      <c r="R39" s="4">
        <v>0</v>
      </c>
      <c r="S39" s="4">
        <v>6.3090779395885551E-3</v>
      </c>
      <c r="T39" s="4">
        <v>9.7518716374848352E-2</v>
      </c>
    </row>
    <row r="40" spans="1:20" ht="15.5" x14ac:dyDescent="0.35">
      <c r="A40" s="4" t="s">
        <v>265</v>
      </c>
      <c r="B40" s="4">
        <v>0</v>
      </c>
      <c r="C40" s="4" t="s">
        <v>125</v>
      </c>
      <c r="D40" s="4" t="s">
        <v>184</v>
      </c>
      <c r="E40" s="4" t="s">
        <v>243</v>
      </c>
      <c r="F40" s="4">
        <v>3.6747323875897644E-2</v>
      </c>
      <c r="G40" s="4">
        <v>0.35635761806555455</v>
      </c>
      <c r="H40" s="4">
        <v>0.33890637486466424</v>
      </c>
      <c r="I40" s="4">
        <v>2.4253233758092445E-2</v>
      </c>
      <c r="J40" s="4">
        <v>0.21025099465867716</v>
      </c>
      <c r="K40" s="4">
        <v>0.16267505993503883</v>
      </c>
      <c r="L40" s="4">
        <v>1.2494090117805197E-2</v>
      </c>
      <c r="M40" s="4">
        <v>0.14610662340687736</v>
      </c>
      <c r="N40" s="4">
        <v>0.1762313149296254</v>
      </c>
      <c r="O40" s="4">
        <v>1.1024197162769294E-3</v>
      </c>
      <c r="P40" s="4">
        <v>1.7817880903277728E-2</v>
      </c>
      <c r="Q40" s="4">
        <v>1.355625499458657E-2</v>
      </c>
      <c r="R40" s="4">
        <v>0</v>
      </c>
      <c r="S40" s="4">
        <v>5.7017218890488726E-3</v>
      </c>
      <c r="T40" s="4">
        <v>8.8115657464812702E-2</v>
      </c>
    </row>
    <row r="41" spans="1:20" ht="15.5" x14ac:dyDescent="0.35">
      <c r="A41" s="4" t="s">
        <v>265</v>
      </c>
      <c r="B41" s="4">
        <v>0</v>
      </c>
      <c r="C41" s="4" t="s">
        <v>126</v>
      </c>
      <c r="D41" s="4" t="s">
        <v>185</v>
      </c>
      <c r="E41" s="4" t="s">
        <v>244</v>
      </c>
      <c r="F41" s="4">
        <v>3.3202957209369013E-2</v>
      </c>
      <c r="G41" s="4">
        <v>0.32202094642136414</v>
      </c>
      <c r="H41" s="4">
        <v>0.30620341479684321</v>
      </c>
      <c r="I41" s="4">
        <v>2.1913951758183548E-2</v>
      </c>
      <c r="J41" s="4">
        <v>0.18999235838860484</v>
      </c>
      <c r="K41" s="4">
        <v>0.14697763910248474</v>
      </c>
      <c r="L41" s="4">
        <v>1.1289005451185464E-2</v>
      </c>
      <c r="M41" s="4">
        <v>0.1320285880327593</v>
      </c>
      <c r="N41" s="4">
        <v>0.15922577569435847</v>
      </c>
      <c r="O41" s="4">
        <v>9.9608871628107027E-4</v>
      </c>
      <c r="P41" s="4">
        <v>1.6101047321068207E-2</v>
      </c>
      <c r="Q41" s="4">
        <v>1.2248136591873729E-2</v>
      </c>
      <c r="R41" s="4">
        <v>0</v>
      </c>
      <c r="S41" s="4">
        <v>5.1523351427418262E-3</v>
      </c>
      <c r="T41" s="4">
        <v>7.9612887847179237E-2</v>
      </c>
    </row>
    <row r="42" spans="1:20" ht="15.5" x14ac:dyDescent="0.35">
      <c r="A42" s="4" t="s">
        <v>265</v>
      </c>
      <c r="B42" s="4">
        <v>0</v>
      </c>
      <c r="C42" s="4" t="s">
        <v>127</v>
      </c>
      <c r="D42" s="4" t="s">
        <v>186</v>
      </c>
      <c r="E42" s="4" t="s">
        <v>245</v>
      </c>
      <c r="F42" s="4">
        <v>2.9998135384913263E-2</v>
      </c>
      <c r="G42" s="4">
        <v>0.29096729661367987</v>
      </c>
      <c r="H42" s="4">
        <v>0.27663609949623574</v>
      </c>
      <c r="I42" s="4">
        <v>1.9798769354042754E-2</v>
      </c>
      <c r="J42" s="4">
        <v>0.17167070500207113</v>
      </c>
      <c r="K42" s="4">
        <v>0.13278532775819316</v>
      </c>
      <c r="L42" s="4">
        <v>1.0199366030870509E-2</v>
      </c>
      <c r="M42" s="4">
        <v>0.11929659161160874</v>
      </c>
      <c r="N42" s="4">
        <v>0.14385077173804259</v>
      </c>
      <c r="O42" s="4">
        <v>8.9994406154739789E-4</v>
      </c>
      <c r="P42" s="4">
        <v>1.4548364830683995E-2</v>
      </c>
      <c r="Q42" s="4">
        <v>1.106544397984943E-2</v>
      </c>
      <c r="R42" s="4">
        <v>0</v>
      </c>
      <c r="S42" s="4">
        <v>4.6554767458188784E-3</v>
      </c>
      <c r="T42" s="4">
        <v>7.1925385869021294E-2</v>
      </c>
    </row>
    <row r="43" spans="1:20" ht="15.5" x14ac:dyDescent="0.35">
      <c r="A43" s="4" t="s">
        <v>265</v>
      </c>
      <c r="B43" s="4">
        <v>0</v>
      </c>
      <c r="C43" s="4" t="s">
        <v>128</v>
      </c>
      <c r="D43" s="4" t="s">
        <v>187</v>
      </c>
      <c r="E43" s="4" t="s">
        <v>246</v>
      </c>
      <c r="F43" s="4">
        <v>2.7100758631982826E-2</v>
      </c>
      <c r="G43" s="4">
        <v>0.26288746476178487</v>
      </c>
      <c r="H43" s="4">
        <v>0.24990746948736159</v>
      </c>
      <c r="I43" s="4">
        <v>1.7886500697108666E-2</v>
      </c>
      <c r="J43" s="4">
        <v>0.15510360420945307</v>
      </c>
      <c r="K43" s="4">
        <v>0.11995558535393355</v>
      </c>
      <c r="L43" s="4">
        <v>9.2142579348741607E-3</v>
      </c>
      <c r="M43" s="4">
        <v>0.10778386055233179</v>
      </c>
      <c r="N43" s="4">
        <v>0.12995188413342804</v>
      </c>
      <c r="O43" s="4">
        <v>8.1302275895948472E-4</v>
      </c>
      <c r="P43" s="4">
        <v>1.3144373238089244E-2</v>
      </c>
      <c r="Q43" s="4">
        <v>9.9962987794944645E-3</v>
      </c>
      <c r="R43" s="4">
        <v>0</v>
      </c>
      <c r="S43" s="4">
        <v>4.2061994361885582E-3</v>
      </c>
      <c r="T43" s="4">
        <v>6.4975942066714018E-2</v>
      </c>
    </row>
    <row r="44" spans="1:20" ht="15.5" x14ac:dyDescent="0.35">
      <c r="A44" s="4" t="s">
        <v>265</v>
      </c>
      <c r="B44" s="4">
        <v>0</v>
      </c>
      <c r="C44" s="4" t="s">
        <v>129</v>
      </c>
      <c r="D44" s="4" t="s">
        <v>188</v>
      </c>
      <c r="E44" s="4" t="s">
        <v>247</v>
      </c>
      <c r="F44" s="4">
        <v>2.4481682490772275E-2</v>
      </c>
      <c r="G44" s="4">
        <v>0.23750050103160014</v>
      </c>
      <c r="H44" s="4">
        <v>0.22574800653213614</v>
      </c>
      <c r="I44" s="4">
        <v>1.6157910443909702E-2</v>
      </c>
      <c r="J44" s="4">
        <v>0.14012529560864406</v>
      </c>
      <c r="K44" s="4">
        <v>0.10835904313542534</v>
      </c>
      <c r="L44" s="4">
        <v>8.323772046862573E-3</v>
      </c>
      <c r="M44" s="4">
        <v>9.7375205422956052E-2</v>
      </c>
      <c r="N44" s="4">
        <v>0.1173889633967108</v>
      </c>
      <c r="O44" s="4">
        <v>7.3445047472316821E-4</v>
      </c>
      <c r="P44" s="4">
        <v>1.1875025051580008E-2</v>
      </c>
      <c r="Q44" s="4">
        <v>9.0299202612854467E-3</v>
      </c>
      <c r="R44" s="4">
        <v>0</v>
      </c>
      <c r="S44" s="4">
        <v>3.8000080165056026E-3</v>
      </c>
      <c r="T44" s="4">
        <v>5.8694481698355401E-2</v>
      </c>
    </row>
    <row r="45" spans="1:20" ht="15.5" x14ac:dyDescent="0.35">
      <c r="A45" s="4" t="s">
        <v>265</v>
      </c>
      <c r="B45" s="4">
        <v>0</v>
      </c>
      <c r="C45" s="4" t="s">
        <v>130</v>
      </c>
      <c r="D45" s="4" t="s">
        <v>189</v>
      </c>
      <c r="E45" s="4" t="s">
        <v>248</v>
      </c>
      <c r="F45" s="4">
        <v>2.2114460547061503E-2</v>
      </c>
      <c r="G45" s="4">
        <v>0.2145512894918733</v>
      </c>
      <c r="H45" s="4">
        <v>0.20391322457578565</v>
      </c>
      <c r="I45" s="4">
        <v>1.4595543961060593E-2</v>
      </c>
      <c r="J45" s="4">
        <v>0.12658526080020524</v>
      </c>
      <c r="K45" s="4">
        <v>9.7878347796377108E-2</v>
      </c>
      <c r="L45" s="4">
        <v>7.5189165860009106E-3</v>
      </c>
      <c r="M45" s="4">
        <v>8.7966028691668044E-2</v>
      </c>
      <c r="N45" s="4">
        <v>0.10603487677940854</v>
      </c>
      <c r="O45" s="4">
        <v>6.6343381641184509E-4</v>
      </c>
      <c r="P45" s="4">
        <v>1.0727564474593665E-2</v>
      </c>
      <c r="Q45" s="4">
        <v>8.1565289830314268E-3</v>
      </c>
      <c r="R45" s="4">
        <v>0</v>
      </c>
      <c r="S45" s="4">
        <v>3.4328206318699726E-3</v>
      </c>
      <c r="T45" s="4">
        <v>5.3017438389704269E-2</v>
      </c>
    </row>
    <row r="46" spans="1:20" ht="15.5" x14ac:dyDescent="0.35">
      <c r="A46" s="4" t="s">
        <v>265</v>
      </c>
      <c r="B46" s="4">
        <v>0</v>
      </c>
      <c r="C46" s="4" t="s">
        <v>131</v>
      </c>
      <c r="D46" s="4" t="s">
        <v>190</v>
      </c>
      <c r="E46" s="4" t="s">
        <v>249</v>
      </c>
      <c r="F46" s="4">
        <v>1.9975106739323741E-2</v>
      </c>
      <c r="G46" s="4">
        <v>0.19380830454683834</v>
      </c>
      <c r="H46" s="4">
        <v>0.18418144827039792</v>
      </c>
      <c r="I46" s="4">
        <v>1.3183570447953669E-2</v>
      </c>
      <c r="J46" s="4">
        <v>0.11434689968263462</v>
      </c>
      <c r="K46" s="4">
        <v>8.8407095169791006E-2</v>
      </c>
      <c r="L46" s="4">
        <v>6.7915362913700712E-3</v>
      </c>
      <c r="M46" s="4">
        <v>7.9461404864203708E-2</v>
      </c>
      <c r="N46" s="4">
        <v>9.5774353100606918E-2</v>
      </c>
      <c r="O46" s="4">
        <v>5.9925320217971221E-4</v>
      </c>
      <c r="P46" s="4">
        <v>9.690415227341917E-3</v>
      </c>
      <c r="Q46" s="4">
        <v>7.3672579308159169E-3</v>
      </c>
      <c r="R46" s="4">
        <v>0</v>
      </c>
      <c r="S46" s="4">
        <v>3.1009328727494134E-3</v>
      </c>
      <c r="T46" s="4">
        <v>4.7887176550303459E-2</v>
      </c>
    </row>
    <row r="47" spans="1:20" ht="15.5" x14ac:dyDescent="0.35">
      <c r="A47" s="4" t="s">
        <v>265</v>
      </c>
      <c r="B47" s="4">
        <v>0</v>
      </c>
      <c r="C47" s="4" t="s">
        <v>132</v>
      </c>
      <c r="D47" s="4" t="s">
        <v>191</v>
      </c>
      <c r="E47" s="4" t="s">
        <v>250</v>
      </c>
      <c r="F47" s="4">
        <v>1.8041876312660889E-2</v>
      </c>
      <c r="G47" s="4">
        <v>0.17506153721165205</v>
      </c>
      <c r="H47" s="4">
        <v>0.16635176916444649</v>
      </c>
      <c r="I47" s="4">
        <v>1.1907638366356187E-2</v>
      </c>
      <c r="J47" s="4">
        <v>0.1032863069548747</v>
      </c>
      <c r="K47" s="4">
        <v>7.9848849198934313E-2</v>
      </c>
      <c r="L47" s="4">
        <v>6.134237946304702E-3</v>
      </c>
      <c r="M47" s="4">
        <v>7.1775230256777331E-2</v>
      </c>
      <c r="N47" s="4">
        <v>8.6502919965512182E-2</v>
      </c>
      <c r="O47" s="4">
        <v>5.4125628937982668E-4</v>
      </c>
      <c r="P47" s="4">
        <v>8.753076860582602E-3</v>
      </c>
      <c r="Q47" s="4">
        <v>6.65407076657786E-3</v>
      </c>
      <c r="R47" s="4">
        <v>0</v>
      </c>
      <c r="S47" s="4">
        <v>2.8009845953864327E-3</v>
      </c>
      <c r="T47" s="4">
        <v>4.3251459982756091E-2</v>
      </c>
    </row>
    <row r="48" spans="1:20" ht="15.5" x14ac:dyDescent="0.35">
      <c r="A48" s="4" t="s">
        <v>265</v>
      </c>
      <c r="B48" s="4">
        <v>0</v>
      </c>
      <c r="C48" s="4" t="s">
        <v>133</v>
      </c>
      <c r="D48" s="4" t="s">
        <v>192</v>
      </c>
      <c r="E48" s="4" t="s">
        <v>251</v>
      </c>
      <c r="F48" s="4">
        <v>1.6295064410501554E-2</v>
      </c>
      <c r="G48" s="4">
        <v>0.15812058333043036</v>
      </c>
      <c r="H48" s="4">
        <v>0.15024216914592115</v>
      </c>
      <c r="I48" s="4">
        <v>1.0754742510931026E-2</v>
      </c>
      <c r="J48" s="4">
        <v>9.3291144164953904E-2</v>
      </c>
      <c r="K48" s="4">
        <v>7.2116241190042146E-2</v>
      </c>
      <c r="L48" s="4">
        <v>5.5403218995705283E-3</v>
      </c>
      <c r="M48" s="4">
        <v>6.4829439165476441E-2</v>
      </c>
      <c r="N48" s="4">
        <v>7.8125927955878999E-2</v>
      </c>
      <c r="O48" s="4">
        <v>4.8885193231504656E-4</v>
      </c>
      <c r="P48" s="4">
        <v>7.906029166521519E-3</v>
      </c>
      <c r="Q48" s="4">
        <v>6.0096867658368455E-3</v>
      </c>
      <c r="R48" s="4">
        <v>0</v>
      </c>
      <c r="S48" s="4">
        <v>2.5299293332868857E-3</v>
      </c>
      <c r="T48" s="4">
        <v>3.9062963977939499E-2</v>
      </c>
    </row>
    <row r="49" spans="1:20" ht="15.5" x14ac:dyDescent="0.35">
      <c r="A49" s="4" t="s">
        <v>265</v>
      </c>
      <c r="B49" s="4">
        <v>0</v>
      </c>
      <c r="C49" s="4" t="s">
        <v>134</v>
      </c>
      <c r="D49" s="4" t="s">
        <v>193</v>
      </c>
      <c r="E49" s="4" t="s">
        <v>252</v>
      </c>
      <c r="F49" s="4">
        <v>1.4716821249800331E-2</v>
      </c>
      <c r="G49" s="4">
        <v>0.14281288509261417</v>
      </c>
      <c r="H49" s="4">
        <v>0.13568780052673929</v>
      </c>
      <c r="I49" s="4">
        <v>9.7131020248682198E-3</v>
      </c>
      <c r="J49" s="4">
        <v>8.4259602204642348E-2</v>
      </c>
      <c r="K49" s="4">
        <v>6.5130144252834851E-2</v>
      </c>
      <c r="L49" s="4">
        <v>5.0037192249321122E-3</v>
      </c>
      <c r="M49" s="4">
        <v>5.8553282887971805E-2</v>
      </c>
      <c r="N49" s="4">
        <v>7.0557656273904437E-2</v>
      </c>
      <c r="O49" s="4">
        <v>4.415046374940099E-4</v>
      </c>
      <c r="P49" s="4">
        <v>7.1406442546307087E-3</v>
      </c>
      <c r="Q49" s="4">
        <v>5.4275120210695712E-3</v>
      </c>
      <c r="R49" s="4">
        <v>0</v>
      </c>
      <c r="S49" s="4">
        <v>2.2850061614818266E-3</v>
      </c>
      <c r="T49" s="4">
        <v>3.5278828136952219E-2</v>
      </c>
    </row>
    <row r="50" spans="1:20" ht="15.5" x14ac:dyDescent="0.35">
      <c r="A50" s="4" t="s">
        <v>265</v>
      </c>
      <c r="B50" s="4">
        <v>0</v>
      </c>
      <c r="C50" s="4" t="s">
        <v>135</v>
      </c>
      <c r="D50" s="4" t="s">
        <v>194</v>
      </c>
      <c r="E50" s="4" t="s">
        <v>253</v>
      </c>
      <c r="F50" s="4">
        <v>1.3290982809809318E-2</v>
      </c>
      <c r="G50" s="4">
        <v>0.12898211679054519</v>
      </c>
      <c r="H50" s="4">
        <v>0.12253941218536255</v>
      </c>
      <c r="I50" s="4">
        <v>8.7720486544741513E-3</v>
      </c>
      <c r="J50" s="4">
        <v>7.609944890642166E-2</v>
      </c>
      <c r="K50" s="4">
        <v>5.8818917848974021E-2</v>
      </c>
      <c r="L50" s="4">
        <v>4.518934155335168E-3</v>
      </c>
      <c r="M50" s="4">
        <v>5.2882667884123526E-2</v>
      </c>
      <c r="N50" s="4">
        <v>6.3720494336388531E-2</v>
      </c>
      <c r="O50" s="4">
        <v>3.9872948429427955E-4</v>
      </c>
      <c r="P50" s="4">
        <v>6.4491058395272603E-3</v>
      </c>
      <c r="Q50" s="4">
        <v>4.9015764874145015E-3</v>
      </c>
      <c r="R50" s="4">
        <v>0</v>
      </c>
      <c r="S50" s="4">
        <v>2.0637138686487233E-3</v>
      </c>
      <c r="T50" s="4">
        <v>3.1860247168194265E-2</v>
      </c>
    </row>
    <row r="51" spans="1:20" ht="15.5" x14ac:dyDescent="0.35">
      <c r="A51" s="4" t="s">
        <v>265</v>
      </c>
      <c r="B51" s="4">
        <v>0</v>
      </c>
      <c r="C51" s="4" t="s">
        <v>136</v>
      </c>
      <c r="D51" s="4" t="s">
        <v>195</v>
      </c>
      <c r="E51" s="4" t="s">
        <v>254</v>
      </c>
      <c r="F51" s="4">
        <v>1.2002915971183673E-2</v>
      </c>
      <c r="G51" s="4">
        <v>0.116486705604798</v>
      </c>
      <c r="H51" s="4">
        <v>0.11066191138556382</v>
      </c>
      <c r="I51" s="4">
        <v>7.9219245409812237E-3</v>
      </c>
      <c r="J51" s="4">
        <v>6.8727156306830822E-2</v>
      </c>
      <c r="K51" s="4">
        <v>5.311771746507063E-2</v>
      </c>
      <c r="L51" s="4">
        <v>4.0809914302024483E-3</v>
      </c>
      <c r="M51" s="4">
        <v>4.7759549297967177E-2</v>
      </c>
      <c r="N51" s="4">
        <v>5.7544193920493189E-2</v>
      </c>
      <c r="O51" s="4">
        <v>3.6008747913551017E-4</v>
      </c>
      <c r="P51" s="4">
        <v>5.8243352802399007E-3</v>
      </c>
      <c r="Q51" s="4">
        <v>4.4264764554225525E-3</v>
      </c>
      <c r="R51" s="4">
        <v>0</v>
      </c>
      <c r="S51" s="4">
        <v>1.863787289676768E-3</v>
      </c>
      <c r="T51" s="4">
        <v>2.8772096960246595E-2</v>
      </c>
    </row>
    <row r="52" spans="1:20" ht="15.5" x14ac:dyDescent="0.35">
      <c r="A52" s="4" t="s">
        <v>265</v>
      </c>
      <c r="B52" s="4">
        <v>0</v>
      </c>
      <c r="C52" s="4" t="s">
        <v>137</v>
      </c>
      <c r="D52" s="4" t="s">
        <v>196</v>
      </c>
      <c r="E52" s="4" t="s">
        <v>255</v>
      </c>
      <c r="F52" s="4">
        <v>1.0839377065467292E-2</v>
      </c>
      <c r="G52" s="4">
        <v>0.10519847824301511</v>
      </c>
      <c r="H52" s="4">
        <v>9.9933051215870733E-2</v>
      </c>
      <c r="I52" s="4">
        <v>7.1539888632084127E-3</v>
      </c>
      <c r="J52" s="4">
        <v>6.2067102163378907E-2</v>
      </c>
      <c r="K52" s="4">
        <v>4.7967864583617952E-2</v>
      </c>
      <c r="L52" s="4">
        <v>3.6853882022588789E-3</v>
      </c>
      <c r="M52" s="4">
        <v>4.3131376079636193E-2</v>
      </c>
      <c r="N52" s="4">
        <v>5.1965186632252781E-2</v>
      </c>
      <c r="O52" s="4">
        <v>3.2518131196401876E-4</v>
      </c>
      <c r="P52" s="4">
        <v>5.2599239121507557E-3</v>
      </c>
      <c r="Q52" s="4">
        <v>3.997322048634829E-3</v>
      </c>
      <c r="R52" s="4">
        <v>0</v>
      </c>
      <c r="S52" s="4">
        <v>1.6831756518882418E-3</v>
      </c>
      <c r="T52" s="4">
        <v>2.5982593316126391E-2</v>
      </c>
    </row>
    <row r="53" spans="1:20" ht="15.5" x14ac:dyDescent="0.35">
      <c r="A53" s="4" t="s">
        <v>265</v>
      </c>
      <c r="B53" s="4">
        <v>0</v>
      </c>
      <c r="C53" s="4" t="s">
        <v>138</v>
      </c>
      <c r="D53" s="4" t="s">
        <v>197</v>
      </c>
      <c r="E53" s="4" t="s">
        <v>256</v>
      </c>
      <c r="F53" s="4">
        <v>9.7883828302742417E-3</v>
      </c>
      <c r="G53" s="4">
        <v>9.5001424443331636E-2</v>
      </c>
      <c r="H53" s="4">
        <v>9.0242234009351677E-2</v>
      </c>
      <c r="I53" s="4">
        <v>6.4603326679809996E-3</v>
      </c>
      <c r="J53" s="4">
        <v>5.6050840421565662E-2</v>
      </c>
      <c r="K53" s="4">
        <v>4.33162723244888E-2</v>
      </c>
      <c r="L53" s="4">
        <v>3.3280501622932417E-3</v>
      </c>
      <c r="M53" s="4">
        <v>3.8950584021765967E-2</v>
      </c>
      <c r="N53" s="4">
        <v>4.6925961684862877E-2</v>
      </c>
      <c r="O53" s="4">
        <v>2.9365148490822726E-4</v>
      </c>
      <c r="P53" s="4">
        <v>4.7500712221665818E-3</v>
      </c>
      <c r="Q53" s="4">
        <v>3.6096893603740671E-3</v>
      </c>
      <c r="R53" s="4">
        <v>0</v>
      </c>
      <c r="S53" s="4">
        <v>1.5200227910933063E-3</v>
      </c>
      <c r="T53" s="4">
        <v>2.3462980842431438E-2</v>
      </c>
    </row>
    <row r="54" spans="1:20" ht="15.5" x14ac:dyDescent="0.35">
      <c r="A54" s="4" t="s">
        <v>265</v>
      </c>
      <c r="B54" s="4">
        <v>0</v>
      </c>
      <c r="C54" s="4" t="s">
        <v>139</v>
      </c>
      <c r="D54" s="4" t="s">
        <v>198</v>
      </c>
      <c r="E54" s="4" t="s">
        <v>257</v>
      </c>
      <c r="F54" s="4">
        <v>8.8390928090806686E-3</v>
      </c>
      <c r="G54" s="4">
        <v>8.5790568645191495E-2</v>
      </c>
      <c r="H54" s="4">
        <v>8.1489421577806614E-2</v>
      </c>
      <c r="I54" s="4">
        <v>5.8338012539932418E-3</v>
      </c>
      <c r="J54" s="4">
        <v>5.0616435500662978E-2</v>
      </c>
      <c r="K54" s="4">
        <v>3.9114922357347176E-2</v>
      </c>
      <c r="L54" s="4">
        <v>3.0052915550874272E-3</v>
      </c>
      <c r="M54" s="4">
        <v>3.517413314452851E-2</v>
      </c>
      <c r="N54" s="4">
        <v>4.2374499220459438E-2</v>
      </c>
      <c r="O54" s="4">
        <v>2.6517278427242005E-4</v>
      </c>
      <c r="P54" s="4">
        <v>4.2895284322595753E-3</v>
      </c>
      <c r="Q54" s="4">
        <v>3.2595768631122645E-3</v>
      </c>
      <c r="R54" s="4">
        <v>0</v>
      </c>
      <c r="S54" s="4">
        <v>1.372649098323064E-3</v>
      </c>
      <c r="T54" s="4">
        <v>2.1187249610229719E-2</v>
      </c>
    </row>
    <row r="55" spans="1:20" ht="15.5" x14ac:dyDescent="0.35">
      <c r="A55" s="4" t="s">
        <v>265</v>
      </c>
      <c r="B55" s="4">
        <v>0</v>
      </c>
      <c r="C55" s="4" t="s">
        <v>140</v>
      </c>
      <c r="D55" s="4" t="s">
        <v>199</v>
      </c>
      <c r="E55" s="4" t="s">
        <v>258</v>
      </c>
      <c r="F55" s="4">
        <v>7.9817022835929896E-3</v>
      </c>
      <c r="G55" s="4">
        <v>7.7470941496734766E-2</v>
      </c>
      <c r="H55" s="4">
        <v>7.3584143605016722E-2</v>
      </c>
      <c r="I55" s="4">
        <v>5.2679235071713734E-3</v>
      </c>
      <c r="J55" s="4">
        <v>4.570785548307351E-2</v>
      </c>
      <c r="K55" s="4">
        <v>3.5320388930408023E-2</v>
      </c>
      <c r="L55" s="4">
        <v>2.7137787764216163E-3</v>
      </c>
      <c r="M55" s="4">
        <v>3.1763086013661256E-2</v>
      </c>
      <c r="N55" s="4">
        <v>3.8263754674608699E-2</v>
      </c>
      <c r="O55" s="4">
        <v>2.3945106850778967E-4</v>
      </c>
      <c r="P55" s="4">
        <v>3.8735470748367386E-3</v>
      </c>
      <c r="Q55" s="4">
        <v>2.9433657442006688E-3</v>
      </c>
      <c r="R55" s="4">
        <v>0</v>
      </c>
      <c r="S55" s="4">
        <v>1.2395350639477563E-3</v>
      </c>
      <c r="T55" s="4">
        <v>1.913187733730435E-2</v>
      </c>
    </row>
    <row r="56" spans="1:20" ht="15.5" x14ac:dyDescent="0.35">
      <c r="A56" s="4" t="s">
        <v>265</v>
      </c>
      <c r="B56" s="4">
        <v>0</v>
      </c>
      <c r="C56" s="4" t="s">
        <v>141</v>
      </c>
      <c r="D56" s="4" t="s">
        <v>200</v>
      </c>
      <c r="E56" s="4" t="s">
        <v>259</v>
      </c>
      <c r="F56" s="4">
        <v>7.2073448789188987E-3</v>
      </c>
      <c r="G56" s="4">
        <v>6.9956643283858158E-2</v>
      </c>
      <c r="H56" s="4">
        <v>6.6444596072602446E-2</v>
      </c>
      <c r="I56" s="4">
        <v>4.7568476200864733E-3</v>
      </c>
      <c r="J56" s="4">
        <v>4.1274419537476313E-2</v>
      </c>
      <c r="K56" s="4">
        <v>3.1893406114849171E-2</v>
      </c>
      <c r="L56" s="4">
        <v>2.4504972588324254E-3</v>
      </c>
      <c r="M56" s="4">
        <v>2.8682223746381841E-2</v>
      </c>
      <c r="N56" s="4">
        <v>3.4551189957753276E-2</v>
      </c>
      <c r="O56" s="4">
        <v>2.1622034636756697E-4</v>
      </c>
      <c r="P56" s="4">
        <v>3.4978321641929082E-3</v>
      </c>
      <c r="Q56" s="4">
        <v>2.657783842904098E-3</v>
      </c>
      <c r="R56" s="4">
        <v>0</v>
      </c>
      <c r="S56" s="4">
        <v>1.1193062925417305E-3</v>
      </c>
      <c r="T56" s="4">
        <v>1.7275594978876638E-2</v>
      </c>
    </row>
    <row r="57" spans="1:20" ht="15.5" x14ac:dyDescent="0.35">
      <c r="A57" s="4" t="s">
        <v>265</v>
      </c>
      <c r="B57" s="4">
        <v>0</v>
      </c>
      <c r="C57" s="4" t="s">
        <v>142</v>
      </c>
      <c r="D57" s="4" t="s">
        <v>201</v>
      </c>
      <c r="E57" s="4" t="s">
        <v>260</v>
      </c>
      <c r="F57" s="4">
        <v>6.5080040355090536E-3</v>
      </c>
      <c r="G57" s="4">
        <v>6.3169991811846113E-2</v>
      </c>
      <c r="H57" s="4">
        <v>5.9996822125523319E-2</v>
      </c>
      <c r="I57" s="4">
        <v>4.2952826634359755E-3</v>
      </c>
      <c r="J57" s="4">
        <v>3.7270295168989206E-2</v>
      </c>
      <c r="K57" s="4">
        <v>2.8798474620251192E-2</v>
      </c>
      <c r="L57" s="4">
        <v>2.212721372073078E-3</v>
      </c>
      <c r="M57" s="4">
        <v>2.5899696642856906E-2</v>
      </c>
      <c r="N57" s="4">
        <v>3.1198347505272127E-2</v>
      </c>
      <c r="O57" s="4">
        <v>1.9524012106527161E-4</v>
      </c>
      <c r="P57" s="4">
        <v>3.1584995905923059E-3</v>
      </c>
      <c r="Q57" s="4">
        <v>2.3998728850209328E-3</v>
      </c>
      <c r="R57" s="4">
        <v>0</v>
      </c>
      <c r="S57" s="4">
        <v>1.0107198689895379E-3</v>
      </c>
      <c r="T57" s="4">
        <v>1.5599173752636064E-2</v>
      </c>
    </row>
    <row r="58" spans="1:20" ht="15.5" x14ac:dyDescent="0.35">
      <c r="A58" s="4" t="s">
        <v>265</v>
      </c>
      <c r="B58" s="4">
        <v>0</v>
      </c>
      <c r="C58" s="4" t="s">
        <v>143</v>
      </c>
      <c r="D58" s="4" t="s">
        <v>202</v>
      </c>
      <c r="E58" s="4" t="s">
        <v>261</v>
      </c>
      <c r="F58" s="4">
        <v>5.8764325957461208E-3</v>
      </c>
      <c r="G58" s="4">
        <v>5.7040747730888824E-2</v>
      </c>
      <c r="H58" s="4">
        <v>5.4173968311977808E-2</v>
      </c>
      <c r="I58" s="4">
        <v>3.8784455131924398E-3</v>
      </c>
      <c r="J58" s="4">
        <v>3.3654041161224404E-2</v>
      </c>
      <c r="K58" s="4">
        <v>2.6003504789749346E-2</v>
      </c>
      <c r="L58" s="4">
        <v>1.997987082553681E-3</v>
      </c>
      <c r="M58" s="4">
        <v>2.3386706569664416E-2</v>
      </c>
      <c r="N58" s="4">
        <v>2.8170463522228462E-2</v>
      </c>
      <c r="O58" s="4">
        <v>1.7629297787238361E-4</v>
      </c>
      <c r="P58" s="4">
        <v>2.8520373865444414E-3</v>
      </c>
      <c r="Q58" s="4">
        <v>2.1669587324791122E-3</v>
      </c>
      <c r="R58" s="4">
        <v>0</v>
      </c>
      <c r="S58" s="4">
        <v>9.1265196369422121E-4</v>
      </c>
      <c r="T58" s="4">
        <v>1.4085231761114231E-2</v>
      </c>
    </row>
    <row r="59" spans="1:20" ht="15.5" x14ac:dyDescent="0.35">
      <c r="A59" s="4" t="s">
        <v>265</v>
      </c>
      <c r="B59" s="4">
        <v>0</v>
      </c>
      <c r="C59" s="4" t="s">
        <v>144</v>
      </c>
      <c r="D59" s="4" t="s">
        <v>203</v>
      </c>
      <c r="E59" s="4" t="s">
        <v>262</v>
      </c>
      <c r="F59" s="4">
        <v>5.3060798061527461E-3</v>
      </c>
      <c r="G59" s="4">
        <v>5.1505410760193424E-2</v>
      </c>
      <c r="H59" s="4">
        <v>4.8915609646810229E-2</v>
      </c>
      <c r="I59" s="4">
        <v>3.5020126720608125E-3</v>
      </c>
      <c r="J59" s="4">
        <v>3.0388192348514118E-2</v>
      </c>
      <c r="K59" s="4">
        <v>2.3479492630468911E-2</v>
      </c>
      <c r="L59" s="4">
        <v>1.8040671340919334E-3</v>
      </c>
      <c r="M59" s="4">
        <v>2.1117218411679302E-2</v>
      </c>
      <c r="N59" s="4">
        <v>2.5436117016341318E-2</v>
      </c>
      <c r="O59" s="4">
        <v>1.5918239418458239E-4</v>
      </c>
      <c r="P59" s="4">
        <v>2.5752705380096713E-3</v>
      </c>
      <c r="Q59" s="4">
        <v>1.9566243858724092E-3</v>
      </c>
      <c r="R59" s="4">
        <v>0</v>
      </c>
      <c r="S59" s="4">
        <v>8.2408657216309481E-4</v>
      </c>
      <c r="T59" s="4">
        <v>1.2718058508170659E-2</v>
      </c>
    </row>
    <row r="60" spans="1:20" ht="15.5" x14ac:dyDescent="0.35">
      <c r="A60" s="4" t="s">
        <v>265</v>
      </c>
      <c r="B60" s="4">
        <v>0</v>
      </c>
      <c r="C60" s="4" t="s">
        <v>145</v>
      </c>
      <c r="D60" s="4" t="s">
        <v>204</v>
      </c>
      <c r="E60" s="4" t="s">
        <v>263</v>
      </c>
      <c r="F60" s="4">
        <v>2.1133354149350399E-3</v>
      </c>
      <c r="G60" s="4">
        <v>2.0514104777124079E-2</v>
      </c>
      <c r="H60" s="4">
        <v>1.9482289994548339E-2</v>
      </c>
      <c r="I60" s="4">
        <v>1.3948013738571264E-3</v>
      </c>
      <c r="J60" s="4">
        <v>1.2103321818503206E-2</v>
      </c>
      <c r="K60" s="4">
        <v>9.3514991973832028E-3</v>
      </c>
      <c r="L60" s="4">
        <v>7.1853404107791348E-4</v>
      </c>
      <c r="M60" s="4">
        <v>8.4107829586208722E-3</v>
      </c>
      <c r="N60" s="4">
        <v>1.0130790797165137E-2</v>
      </c>
      <c r="O60" s="4">
        <v>6.3400062448051202E-5</v>
      </c>
      <c r="P60" s="4">
        <v>1.0257052388562039E-3</v>
      </c>
      <c r="Q60" s="4">
        <v>7.7929159978193364E-4</v>
      </c>
      <c r="R60" s="4">
        <v>0</v>
      </c>
      <c r="S60" s="4">
        <v>3.2822567643398529E-4</v>
      </c>
      <c r="T60" s="4">
        <v>5.0653953985825683E-3</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24</v>
      </c>
      <c r="B2" s="4">
        <v>0</v>
      </c>
      <c r="C2" s="4" t="s">
        <v>87</v>
      </c>
      <c r="D2" s="4" t="s">
        <v>146</v>
      </c>
      <c r="E2" s="4" t="s">
        <v>205</v>
      </c>
      <c r="F2" s="4">
        <v>0.28453750782015863</v>
      </c>
      <c r="G2" s="4">
        <v>14.677920769037113</v>
      </c>
      <c r="H2" s="4">
        <v>10.908519633494935</v>
      </c>
      <c r="I2" s="4">
        <v>0.22193925609972373</v>
      </c>
      <c r="J2" s="4">
        <v>13.063349484443032</v>
      </c>
      <c r="K2" s="4">
        <v>6.6541969764319102</v>
      </c>
      <c r="L2" s="4">
        <v>6.25982517204349E-2</v>
      </c>
      <c r="M2" s="4">
        <v>1.6145712845940825</v>
      </c>
      <c r="N2" s="4">
        <v>4.2543226570630237</v>
      </c>
      <c r="O2" s="4">
        <v>5.690750156403173E-3</v>
      </c>
      <c r="P2" s="4">
        <v>0</v>
      </c>
      <c r="Q2" s="4">
        <v>0.43634078533979742</v>
      </c>
      <c r="R2" s="4">
        <v>0</v>
      </c>
      <c r="S2" s="4">
        <v>0.23484673230459382</v>
      </c>
      <c r="T2" s="4">
        <v>2.8362151047086832</v>
      </c>
    </row>
    <row r="3" spans="1:20" ht="15.5" x14ac:dyDescent="0.35">
      <c r="A3" s="4" t="s">
        <v>24</v>
      </c>
      <c r="B3" s="4">
        <v>0</v>
      </c>
      <c r="C3" s="4" t="s">
        <v>88</v>
      </c>
      <c r="D3" s="4" t="s">
        <v>147</v>
      </c>
      <c r="E3" s="4" t="s">
        <v>206</v>
      </c>
      <c r="F3" s="4">
        <v>0.2788744801206765</v>
      </c>
      <c r="G3" s="4">
        <v>14.32192568481347</v>
      </c>
      <c r="H3" s="4">
        <v>10.61279999061758</v>
      </c>
      <c r="I3" s="4">
        <v>0.21752209449412768</v>
      </c>
      <c r="J3" s="4">
        <v>12.746513859483988</v>
      </c>
      <c r="K3" s="4">
        <v>6.4738079942767239</v>
      </c>
      <c r="L3" s="4">
        <v>6.1352385626548829E-2</v>
      </c>
      <c r="M3" s="4">
        <v>1.5754118253294818</v>
      </c>
      <c r="N3" s="4">
        <v>4.1389919963408559</v>
      </c>
      <c r="O3" s="4">
        <v>5.5774896024135302E-3</v>
      </c>
      <c r="P3" s="4">
        <v>0</v>
      </c>
      <c r="Q3" s="4">
        <v>0.42451199962470321</v>
      </c>
      <c r="R3" s="4">
        <v>0</v>
      </c>
      <c r="S3" s="4">
        <v>0.22915081095701553</v>
      </c>
      <c r="T3" s="4">
        <v>2.7593279975605709</v>
      </c>
    </row>
    <row r="4" spans="1:20" ht="15.5" x14ac:dyDescent="0.35">
      <c r="A4" s="4" t="s">
        <v>24</v>
      </c>
      <c r="B4" s="4">
        <v>0</v>
      </c>
      <c r="C4" s="4" t="s">
        <v>89</v>
      </c>
      <c r="D4" s="4" t="s">
        <v>148</v>
      </c>
      <c r="E4" s="4" t="s">
        <v>207</v>
      </c>
      <c r="F4" s="4">
        <v>0.27258978765663711</v>
      </c>
      <c r="G4" s="4">
        <v>13.938243548831391</v>
      </c>
      <c r="H4" s="4">
        <v>10.299221244866043</v>
      </c>
      <c r="I4" s="4">
        <v>0.21262003437217694</v>
      </c>
      <c r="J4" s="4">
        <v>12.405036758459937</v>
      </c>
      <c r="K4" s="4">
        <v>6.2825249593682866</v>
      </c>
      <c r="L4" s="4">
        <v>5.9969753284460164E-2</v>
      </c>
      <c r="M4" s="4">
        <v>1.533206790371453</v>
      </c>
      <c r="N4" s="4">
        <v>4.0166962854977566</v>
      </c>
      <c r="O4" s="4">
        <v>5.4517957531327425E-3</v>
      </c>
      <c r="P4" s="4">
        <v>0</v>
      </c>
      <c r="Q4" s="4">
        <v>0.41196884979464171</v>
      </c>
      <c r="R4" s="4">
        <v>0</v>
      </c>
      <c r="S4" s="4">
        <v>0.22301189678130226</v>
      </c>
      <c r="T4" s="4">
        <v>2.6777975236651712</v>
      </c>
    </row>
    <row r="5" spans="1:20" ht="15.5" x14ac:dyDescent="0.35">
      <c r="A5" s="4" t="s">
        <v>24</v>
      </c>
      <c r="B5" s="4">
        <v>0</v>
      </c>
      <c r="C5" s="4" t="s">
        <v>90</v>
      </c>
      <c r="D5" s="4" t="s">
        <v>149</v>
      </c>
      <c r="E5" s="4" t="s">
        <v>208</v>
      </c>
      <c r="F5" s="4">
        <v>0.26574837645599997</v>
      </c>
      <c r="G5" s="4">
        <v>13.530595465367877</v>
      </c>
      <c r="H5" s="4">
        <v>9.9705682829093671</v>
      </c>
      <c r="I5" s="4">
        <v>0.20728373363567998</v>
      </c>
      <c r="J5" s="4">
        <v>12.042229964177411</v>
      </c>
      <c r="K5" s="4">
        <v>6.0820466525747134</v>
      </c>
      <c r="L5" s="4">
        <v>5.8464642820319997E-2</v>
      </c>
      <c r="M5" s="4">
        <v>1.4883655011904666</v>
      </c>
      <c r="N5" s="4">
        <v>3.8885216303346528</v>
      </c>
      <c r="O5" s="4">
        <v>5.3149675291199999E-3</v>
      </c>
      <c r="P5" s="4">
        <v>0</v>
      </c>
      <c r="Q5" s="4">
        <v>0.39882273131637469</v>
      </c>
      <c r="R5" s="4">
        <v>0</v>
      </c>
      <c r="S5" s="4">
        <v>0.21648952744588604</v>
      </c>
      <c r="T5" s="4">
        <v>2.5923477535564357</v>
      </c>
    </row>
    <row r="6" spans="1:20" ht="15.5" x14ac:dyDescent="0.35">
      <c r="A6" s="4" t="s">
        <v>24</v>
      </c>
      <c r="B6" s="4">
        <v>0</v>
      </c>
      <c r="C6" s="4" t="s">
        <v>91</v>
      </c>
      <c r="D6" s="4" t="s">
        <v>150</v>
      </c>
      <c r="E6" s="4" t="s">
        <v>209</v>
      </c>
      <c r="F6" s="4">
        <v>0.25841779561228795</v>
      </c>
      <c r="G6" s="4">
        <v>13.102737522928692</v>
      </c>
      <c r="H6" s="4">
        <v>9.6296406645955557</v>
      </c>
      <c r="I6" s="4">
        <v>0.20156588057758459</v>
      </c>
      <c r="J6" s="4">
        <v>11.661436395406536</v>
      </c>
      <c r="K6" s="4">
        <v>5.8740808054032891</v>
      </c>
      <c r="L6" s="4">
        <v>5.6851915034703347E-2</v>
      </c>
      <c r="M6" s="4">
        <v>1.4413011275221561</v>
      </c>
      <c r="N6" s="4">
        <v>3.7555598591922661</v>
      </c>
      <c r="O6" s="4">
        <v>5.1683559122457593E-3</v>
      </c>
      <c r="P6" s="4">
        <v>0</v>
      </c>
      <c r="Q6" s="4">
        <v>0.38518562658382222</v>
      </c>
      <c r="R6" s="4">
        <v>0</v>
      </c>
      <c r="S6" s="4">
        <v>0.20964380036685906</v>
      </c>
      <c r="T6" s="4">
        <v>2.5037065727948447</v>
      </c>
    </row>
    <row r="7" spans="1:20" ht="15.5" x14ac:dyDescent="0.35">
      <c r="A7" s="4" t="s">
        <v>24</v>
      </c>
      <c r="B7" s="4">
        <v>0</v>
      </c>
      <c r="C7" s="4" t="s">
        <v>92</v>
      </c>
      <c r="D7" s="4" t="s">
        <v>151</v>
      </c>
      <c r="E7" s="4" t="s">
        <v>210</v>
      </c>
      <c r="F7" s="4">
        <v>0.25066700996591668</v>
      </c>
      <c r="G7" s="4">
        <v>12.658400097490732</v>
      </c>
      <c r="H7" s="4">
        <v>9.279196066102422</v>
      </c>
      <c r="I7" s="4">
        <v>0.19552026777341502</v>
      </c>
      <c r="J7" s="4">
        <v>11.265976086766752</v>
      </c>
      <c r="K7" s="4">
        <v>5.6603096003224769</v>
      </c>
      <c r="L7" s="4">
        <v>5.5146742192501666E-2</v>
      </c>
      <c r="M7" s="4">
        <v>1.3924240107239805</v>
      </c>
      <c r="N7" s="4">
        <v>3.6188864657799442</v>
      </c>
      <c r="O7" s="4">
        <v>5.0133401993183333E-3</v>
      </c>
      <c r="P7" s="4">
        <v>0</v>
      </c>
      <c r="Q7" s="4">
        <v>0.37116784264409691</v>
      </c>
      <c r="R7" s="4">
        <v>0</v>
      </c>
      <c r="S7" s="4">
        <v>0.20253440155985172</v>
      </c>
      <c r="T7" s="4">
        <v>2.4125909771866296</v>
      </c>
    </row>
    <row r="8" spans="1:20" ht="15.5" x14ac:dyDescent="0.35">
      <c r="A8" s="4" t="s">
        <v>24</v>
      </c>
      <c r="B8" s="4">
        <v>0</v>
      </c>
      <c r="C8" s="4" t="s">
        <v>93</v>
      </c>
      <c r="D8" s="4" t="s">
        <v>152</v>
      </c>
      <c r="E8" s="4" t="s">
        <v>211</v>
      </c>
      <c r="F8" s="4">
        <v>0.2425652478313518</v>
      </c>
      <c r="G8" s="4">
        <v>12.201232222188715</v>
      </c>
      <c r="H8" s="4">
        <v>8.9219037005432948</v>
      </c>
      <c r="I8" s="4">
        <v>0.18920089330845441</v>
      </c>
      <c r="J8" s="4">
        <v>10.859096677747957</v>
      </c>
      <c r="K8" s="4">
        <v>5.4423612573314095</v>
      </c>
      <c r="L8" s="4">
        <v>5.3364354522897395E-2</v>
      </c>
      <c r="M8" s="4">
        <v>1.3421355444407586</v>
      </c>
      <c r="N8" s="4">
        <v>3.4795424432118844</v>
      </c>
      <c r="O8" s="4">
        <v>4.8513049566270361E-3</v>
      </c>
      <c r="P8" s="4">
        <v>0</v>
      </c>
      <c r="Q8" s="4">
        <v>0.35687614802173179</v>
      </c>
      <c r="R8" s="4">
        <v>0</v>
      </c>
      <c r="S8" s="4">
        <v>0.19521971555501944</v>
      </c>
      <c r="T8" s="4">
        <v>2.3196949621412566</v>
      </c>
    </row>
    <row r="9" spans="1:20" ht="15.5" x14ac:dyDescent="0.35">
      <c r="A9" s="4" t="s">
        <v>24</v>
      </c>
      <c r="B9" s="4">
        <v>0</v>
      </c>
      <c r="C9" s="4" t="s">
        <v>94</v>
      </c>
      <c r="D9" s="4" t="s">
        <v>153</v>
      </c>
      <c r="E9" s="4" t="s">
        <v>212</v>
      </c>
      <c r="F9" s="4">
        <v>0.23418092185731706</v>
      </c>
      <c r="G9" s="4">
        <v>11.734752397422001</v>
      </c>
      <c r="H9" s="4">
        <v>8.560306669041541</v>
      </c>
      <c r="I9" s="4">
        <v>0.18266111904870733</v>
      </c>
      <c r="J9" s="4">
        <v>10.443929633705581</v>
      </c>
      <c r="K9" s="4">
        <v>5.22178706811534</v>
      </c>
      <c r="L9" s="4">
        <v>5.1519802808609752E-2</v>
      </c>
      <c r="M9" s="4">
        <v>1.2908227637164202</v>
      </c>
      <c r="N9" s="4">
        <v>3.3385196009262006</v>
      </c>
      <c r="O9" s="4">
        <v>4.6836184371463413E-3</v>
      </c>
      <c r="P9" s="4">
        <v>0</v>
      </c>
      <c r="Q9" s="4">
        <v>0.34241226676166164</v>
      </c>
      <c r="R9" s="4">
        <v>0</v>
      </c>
      <c r="S9" s="4">
        <v>0.18775603835875201</v>
      </c>
      <c r="T9" s="4">
        <v>2.2256797339508005</v>
      </c>
    </row>
    <row r="10" spans="1:20" ht="15.5" x14ac:dyDescent="0.35">
      <c r="A10" s="4" t="s">
        <v>24</v>
      </c>
      <c r="B10" s="4">
        <v>0</v>
      </c>
      <c r="C10" s="4" t="s">
        <v>95</v>
      </c>
      <c r="D10" s="4" t="s">
        <v>154</v>
      </c>
      <c r="E10" s="4" t="s">
        <v>213</v>
      </c>
      <c r="F10" s="4">
        <v>0.22558065214305578</v>
      </c>
      <c r="G10" s="4">
        <v>11.262306721855259</v>
      </c>
      <c r="H10" s="4">
        <v>8.196792447205592</v>
      </c>
      <c r="I10" s="4">
        <v>0.1759529086715835</v>
      </c>
      <c r="J10" s="4">
        <v>10.023452982451181</v>
      </c>
      <c r="K10" s="4">
        <v>5.0000433927954111</v>
      </c>
      <c r="L10" s="4">
        <v>4.9627743471472273E-2</v>
      </c>
      <c r="M10" s="4">
        <v>1.2388537394040784</v>
      </c>
      <c r="N10" s="4">
        <v>3.1967490544101804</v>
      </c>
      <c r="O10" s="4">
        <v>4.511613042861116E-3</v>
      </c>
      <c r="P10" s="4">
        <v>0</v>
      </c>
      <c r="Q10" s="4">
        <v>0.32787169788822368</v>
      </c>
      <c r="R10" s="4">
        <v>0</v>
      </c>
      <c r="S10" s="4">
        <v>0.18019690754968415</v>
      </c>
      <c r="T10" s="4">
        <v>2.1311660362734539</v>
      </c>
    </row>
    <row r="11" spans="1:20" ht="15.5" x14ac:dyDescent="0.35">
      <c r="A11" s="4" t="s">
        <v>24</v>
      </c>
      <c r="B11" s="4">
        <v>0</v>
      </c>
      <c r="C11" s="4" t="s">
        <v>96</v>
      </c>
      <c r="D11" s="4" t="s">
        <v>155</v>
      </c>
      <c r="E11" s="4" t="s">
        <v>214</v>
      </c>
      <c r="F11" s="4">
        <v>0.21682841217245258</v>
      </c>
      <c r="G11" s="4">
        <v>10.787034790671109</v>
      </c>
      <c r="H11" s="4">
        <v>7.8335708112297997</v>
      </c>
      <c r="I11" s="4">
        <v>0.16912616149451301</v>
      </c>
      <c r="J11" s="4">
        <v>9.6004609636972873</v>
      </c>
      <c r="K11" s="4">
        <v>4.7784781948501776</v>
      </c>
      <c r="L11" s="4">
        <v>4.7702250677939567E-2</v>
      </c>
      <c r="M11" s="4">
        <v>1.186573826973822</v>
      </c>
      <c r="N11" s="4">
        <v>3.0550926163796217</v>
      </c>
      <c r="O11" s="4">
        <v>4.3365682434490516E-3</v>
      </c>
      <c r="P11" s="4">
        <v>0</v>
      </c>
      <c r="Q11" s="4">
        <v>0.31334283244919198</v>
      </c>
      <c r="R11" s="4">
        <v>0</v>
      </c>
      <c r="S11" s="4">
        <v>0.17259255665073775</v>
      </c>
      <c r="T11" s="4">
        <v>2.0367284109197481</v>
      </c>
    </row>
    <row r="12" spans="1:20" ht="15.5" x14ac:dyDescent="0.35">
      <c r="A12" s="4" t="s">
        <v>24</v>
      </c>
      <c r="B12" s="4">
        <v>0</v>
      </c>
      <c r="C12" s="4" t="s">
        <v>97</v>
      </c>
      <c r="D12" s="4" t="s">
        <v>156</v>
      </c>
      <c r="E12" s="4" t="s">
        <v>215</v>
      </c>
      <c r="F12" s="4">
        <v>0.20798481021731779</v>
      </c>
      <c r="G12" s="4">
        <v>10.311843435727715</v>
      </c>
      <c r="H12" s="4">
        <v>7.4726585252593836</v>
      </c>
      <c r="I12" s="4">
        <v>0.16222815196950788</v>
      </c>
      <c r="J12" s="4">
        <v>9.1775406577976657</v>
      </c>
      <c r="K12" s="4">
        <v>4.5583217004082242</v>
      </c>
      <c r="L12" s="4">
        <v>4.5756658247809917E-2</v>
      </c>
      <c r="M12" s="4">
        <v>1.1343027779300487</v>
      </c>
      <c r="N12" s="4">
        <v>2.9143368248511594</v>
      </c>
      <c r="O12" s="4">
        <v>4.1596962043463559E-3</v>
      </c>
      <c r="P12" s="4">
        <v>0</v>
      </c>
      <c r="Q12" s="4">
        <v>0.29890634101037533</v>
      </c>
      <c r="R12" s="4">
        <v>0</v>
      </c>
      <c r="S12" s="4">
        <v>0.16498949497164345</v>
      </c>
      <c r="T12" s="4">
        <v>1.9428912165674397</v>
      </c>
    </row>
    <row r="13" spans="1:20" ht="15.5" x14ac:dyDescent="0.35">
      <c r="A13" s="4" t="s">
        <v>24</v>
      </c>
      <c r="B13" s="4">
        <v>0</v>
      </c>
      <c r="C13" s="4" t="s">
        <v>98</v>
      </c>
      <c r="D13" s="4" t="s">
        <v>157</v>
      </c>
      <c r="E13" s="4" t="s">
        <v>216</v>
      </c>
      <c r="F13" s="4">
        <v>0.19910651179677802</v>
      </c>
      <c r="G13" s="4">
        <v>9.8393880755697189</v>
      </c>
      <c r="H13" s="4">
        <v>7.1158700931492982</v>
      </c>
      <c r="I13" s="4">
        <v>0.15530307920148687</v>
      </c>
      <c r="J13" s="4">
        <v>8.7570553872570507</v>
      </c>
      <c r="K13" s="4">
        <v>4.3406807568210715</v>
      </c>
      <c r="L13" s="4">
        <v>4.3803432595291167E-2</v>
      </c>
      <c r="M13" s="4">
        <v>1.0823326883126692</v>
      </c>
      <c r="N13" s="4">
        <v>2.7751893363282258</v>
      </c>
      <c r="O13" s="4">
        <v>3.9821302359355605E-3</v>
      </c>
      <c r="P13" s="4">
        <v>0</v>
      </c>
      <c r="Q13" s="4">
        <v>0.28463480372597194</v>
      </c>
      <c r="R13" s="4">
        <v>0</v>
      </c>
      <c r="S13" s="4">
        <v>0.15743020920911552</v>
      </c>
      <c r="T13" s="4">
        <v>1.8501262242188177</v>
      </c>
    </row>
    <row r="14" spans="1:20" ht="15.5" x14ac:dyDescent="0.35">
      <c r="A14" s="4" t="s">
        <v>24</v>
      </c>
      <c r="B14" s="4">
        <v>0</v>
      </c>
      <c r="C14" s="4" t="s">
        <v>99</v>
      </c>
      <c r="D14" s="4" t="s">
        <v>158</v>
      </c>
      <c r="E14" s="4" t="s">
        <v>217</v>
      </c>
      <c r="F14" s="4">
        <v>0.19024580270412778</v>
      </c>
      <c r="G14" s="4">
        <v>9.3720612021657761</v>
      </c>
      <c r="H14" s="4">
        <v>6.7648138517986185</v>
      </c>
      <c r="I14" s="4">
        <v>0.14839172610921966</v>
      </c>
      <c r="J14" s="4">
        <v>8.3411344699275407</v>
      </c>
      <c r="K14" s="4">
        <v>4.1265364495971575</v>
      </c>
      <c r="L14" s="4">
        <v>4.1854076594908113E-2</v>
      </c>
      <c r="M14" s="4">
        <v>1.0309267322382354</v>
      </c>
      <c r="N14" s="4">
        <v>2.638277402201461</v>
      </c>
      <c r="O14" s="4">
        <v>3.8049160540825555E-3</v>
      </c>
      <c r="P14" s="4">
        <v>0</v>
      </c>
      <c r="Q14" s="4">
        <v>0.27059255407194477</v>
      </c>
      <c r="R14" s="4">
        <v>0</v>
      </c>
      <c r="S14" s="4">
        <v>0.14995297923465242</v>
      </c>
      <c r="T14" s="4">
        <v>1.758851601467641</v>
      </c>
    </row>
    <row r="15" spans="1:20" ht="15.5" x14ac:dyDescent="0.35">
      <c r="A15" s="4" t="s">
        <v>24</v>
      </c>
      <c r="B15" s="4">
        <v>0</v>
      </c>
      <c r="C15" s="4" t="s">
        <v>100</v>
      </c>
      <c r="D15" s="4" t="s">
        <v>159</v>
      </c>
      <c r="E15" s="4" t="s">
        <v>218</v>
      </c>
      <c r="F15" s="4">
        <v>0.18145028711063918</v>
      </c>
      <c r="G15" s="4">
        <v>8.9119873538956362</v>
      </c>
      <c r="H15" s="4">
        <v>6.420892666114379</v>
      </c>
      <c r="I15" s="4">
        <v>0.14153122394629858</v>
      </c>
      <c r="J15" s="4">
        <v>7.9316687449671166</v>
      </c>
      <c r="K15" s="4">
        <v>3.9167445263297713</v>
      </c>
      <c r="L15" s="4">
        <v>3.9919063164340622E-2</v>
      </c>
      <c r="M15" s="4">
        <v>0.98031860892851996</v>
      </c>
      <c r="N15" s="4">
        <v>2.5041481397846077</v>
      </c>
      <c r="O15" s="4">
        <v>3.6290057422127837E-3</v>
      </c>
      <c r="P15" s="4">
        <v>0</v>
      </c>
      <c r="Q15" s="4">
        <v>0.25683570664457517</v>
      </c>
      <c r="R15" s="4">
        <v>0</v>
      </c>
      <c r="S15" s="4">
        <v>0.14259179766233018</v>
      </c>
      <c r="T15" s="4">
        <v>1.6694320931897386</v>
      </c>
    </row>
    <row r="16" spans="1:20" ht="15.5" x14ac:dyDescent="0.35">
      <c r="A16" s="4" t="s">
        <v>24</v>
      </c>
      <c r="B16" s="4">
        <v>0</v>
      </c>
      <c r="C16" s="4" t="s">
        <v>101</v>
      </c>
      <c r="D16" s="4" t="s">
        <v>160</v>
      </c>
      <c r="E16" s="4" t="s">
        <v>219</v>
      </c>
      <c r="F16" s="4">
        <v>0.17276268196797226</v>
      </c>
      <c r="G16" s="4">
        <v>8.4610217574351605</v>
      </c>
      <c r="H16" s="4">
        <v>6.0853067189007959</v>
      </c>
      <c r="I16" s="4">
        <v>0.13475489193501836</v>
      </c>
      <c r="J16" s="4">
        <v>7.5303093641172927</v>
      </c>
      <c r="K16" s="4">
        <v>3.7120370985294855</v>
      </c>
      <c r="L16" s="4">
        <v>3.8007790032953896E-2</v>
      </c>
      <c r="M16" s="4">
        <v>0.9307123933178677</v>
      </c>
      <c r="N16" s="4">
        <v>2.37326962037131</v>
      </c>
      <c r="O16" s="4">
        <v>3.4552536393594453E-3</v>
      </c>
      <c r="P16" s="4">
        <v>0</v>
      </c>
      <c r="Q16" s="4">
        <v>0.24341226875603184</v>
      </c>
      <c r="R16" s="4">
        <v>0</v>
      </c>
      <c r="S16" s="4">
        <v>0.13537634811896257</v>
      </c>
      <c r="T16" s="4">
        <v>1.5821797469142069</v>
      </c>
    </row>
    <row r="17" spans="1:20" ht="15.5" x14ac:dyDescent="0.35">
      <c r="A17" s="4" t="s">
        <v>24</v>
      </c>
      <c r="B17" s="4">
        <v>0</v>
      </c>
      <c r="C17" s="4" t="s">
        <v>102</v>
      </c>
      <c r="D17" s="4" t="s">
        <v>161</v>
      </c>
      <c r="E17" s="4" t="s">
        <v>220</v>
      </c>
      <c r="F17" s="4">
        <v>0.1642208071830733</v>
      </c>
      <c r="G17" s="4">
        <v>8.0207602223602219</v>
      </c>
      <c r="H17" s="4">
        <v>5.7590651175013488</v>
      </c>
      <c r="I17" s="4">
        <v>0.12809222960279718</v>
      </c>
      <c r="J17" s="4">
        <v>7.1384765979005973</v>
      </c>
      <c r="K17" s="4">
        <v>3.5130297216758226</v>
      </c>
      <c r="L17" s="4">
        <v>3.6128577580276128E-2</v>
      </c>
      <c r="M17" s="4">
        <v>0.88228362445962438</v>
      </c>
      <c r="N17" s="4">
        <v>2.2460353958255257</v>
      </c>
      <c r="O17" s="4">
        <v>3.284416143661466E-3</v>
      </c>
      <c r="P17" s="4">
        <v>0</v>
      </c>
      <c r="Q17" s="4">
        <v>0.23036260470005396</v>
      </c>
      <c r="R17" s="4">
        <v>0</v>
      </c>
      <c r="S17" s="4">
        <v>0.12833216355776356</v>
      </c>
      <c r="T17" s="4">
        <v>1.4973569305503507</v>
      </c>
    </row>
    <row r="18" spans="1:20" ht="15.5" x14ac:dyDescent="0.35">
      <c r="A18" s="4" t="s">
        <v>24</v>
      </c>
      <c r="B18" s="4">
        <v>0</v>
      </c>
      <c r="C18" s="4" t="s">
        <v>103</v>
      </c>
      <c r="D18" s="4" t="s">
        <v>162</v>
      </c>
      <c r="E18" s="4" t="s">
        <v>221</v>
      </c>
      <c r="F18" s="4">
        <v>0.15585762606825679</v>
      </c>
      <c r="G18" s="4">
        <v>7.592547701662081</v>
      </c>
      <c r="H18" s="4">
        <v>5.4429947726899046</v>
      </c>
      <c r="I18" s="4">
        <v>0.12156894833324029</v>
      </c>
      <c r="J18" s="4">
        <v>6.7573674544792519</v>
      </c>
      <c r="K18" s="4">
        <v>3.3202268113408415</v>
      </c>
      <c r="L18" s="4">
        <v>3.4288677735016496E-2</v>
      </c>
      <c r="M18" s="4">
        <v>0.83518024718282891</v>
      </c>
      <c r="N18" s="4">
        <v>2.1227679613490626</v>
      </c>
      <c r="O18" s="4">
        <v>3.1171525213651357E-3</v>
      </c>
      <c r="P18" s="4">
        <v>0</v>
      </c>
      <c r="Q18" s="4">
        <v>0.21771979090759619</v>
      </c>
      <c r="R18" s="4">
        <v>0</v>
      </c>
      <c r="S18" s="4">
        <v>0.12148076322659331</v>
      </c>
      <c r="T18" s="4">
        <v>1.4151786408993752</v>
      </c>
    </row>
    <row r="19" spans="1:20" ht="15.5" x14ac:dyDescent="0.35">
      <c r="A19" s="4" t="s">
        <v>24</v>
      </c>
      <c r="B19" s="4">
        <v>0</v>
      </c>
      <c r="C19" s="4" t="s">
        <v>104</v>
      </c>
      <c r="D19" s="4" t="s">
        <v>163</v>
      </c>
      <c r="E19" s="4" t="s">
        <v>222</v>
      </c>
      <c r="F19" s="4">
        <v>0.147701322468902</v>
      </c>
      <c r="G19" s="4">
        <v>7.1774885488097535</v>
      </c>
      <c r="H19" s="4">
        <v>5.1377502920710842</v>
      </c>
      <c r="I19" s="4">
        <v>0.11520703152574356</v>
      </c>
      <c r="J19" s="4">
        <v>6.3879648084406808</v>
      </c>
      <c r="K19" s="4">
        <v>3.1340276781633611</v>
      </c>
      <c r="L19" s="4">
        <v>3.2494290943158442E-2</v>
      </c>
      <c r="M19" s="4">
        <v>0.78952374036907291</v>
      </c>
      <c r="N19" s="4">
        <v>2.0037226139077227</v>
      </c>
      <c r="O19" s="4">
        <v>2.9540264493780402E-3</v>
      </c>
      <c r="P19" s="4">
        <v>0</v>
      </c>
      <c r="Q19" s="4">
        <v>0.20551001168284339</v>
      </c>
      <c r="R19" s="4">
        <v>0</v>
      </c>
      <c r="S19" s="4">
        <v>0.11483981678095606</v>
      </c>
      <c r="T19" s="4">
        <v>1.3358150759384819</v>
      </c>
    </row>
    <row r="20" spans="1:20" ht="15.5" x14ac:dyDescent="0.35">
      <c r="A20" s="4" t="s">
        <v>24</v>
      </c>
      <c r="B20" s="4">
        <v>0</v>
      </c>
      <c r="C20" s="4" t="s">
        <v>105</v>
      </c>
      <c r="D20" s="4" t="s">
        <v>164</v>
      </c>
      <c r="E20" s="4" t="s">
        <v>223</v>
      </c>
      <c r="F20" s="4">
        <v>0.13977550641960398</v>
      </c>
      <c r="G20" s="4">
        <v>6.7764630502598333</v>
      </c>
      <c r="H20" s="4">
        <v>4.843828423674938</v>
      </c>
      <c r="I20" s="4">
        <v>0.10902489500729111</v>
      </c>
      <c r="J20" s="4">
        <v>6.0310521147312519</v>
      </c>
      <c r="K20" s="4">
        <v>2.9547353384417123</v>
      </c>
      <c r="L20" s="4">
        <v>3.0750611412312875E-2</v>
      </c>
      <c r="M20" s="4">
        <v>0.74541093552858162</v>
      </c>
      <c r="N20" s="4">
        <v>1.8890930852332257</v>
      </c>
      <c r="O20" s="4">
        <v>2.7955101283920797E-3</v>
      </c>
      <c r="P20" s="4">
        <v>0</v>
      </c>
      <c r="Q20" s="4">
        <v>0.19375313694699753</v>
      </c>
      <c r="R20" s="4">
        <v>0</v>
      </c>
      <c r="S20" s="4">
        <v>0.10842340880415734</v>
      </c>
      <c r="T20" s="4">
        <v>1.259395390155484</v>
      </c>
    </row>
    <row r="21" spans="1:20" ht="15.5" x14ac:dyDescent="0.35">
      <c r="A21" s="4" t="s">
        <v>24</v>
      </c>
      <c r="B21" s="4">
        <v>0</v>
      </c>
      <c r="C21" s="4" t="s">
        <v>106</v>
      </c>
      <c r="D21" s="4" t="s">
        <v>165</v>
      </c>
      <c r="E21" s="4" t="s">
        <v>224</v>
      </c>
      <c r="F21" s="4">
        <v>0.13209945926800928</v>
      </c>
      <c r="G21" s="4">
        <v>6.3901442991694601</v>
      </c>
      <c r="H21" s="4">
        <v>4.5615820011925674</v>
      </c>
      <c r="I21" s="4">
        <v>0.10303757822904724</v>
      </c>
      <c r="J21" s="4">
        <v>5.6872284262608197</v>
      </c>
      <c r="K21" s="4">
        <v>2.7825650207274659</v>
      </c>
      <c r="L21" s="4">
        <v>2.9061881038962043E-2</v>
      </c>
      <c r="M21" s="4">
        <v>0.70291587290864066</v>
      </c>
      <c r="N21" s="4">
        <v>1.779016980465101</v>
      </c>
      <c r="O21" s="4">
        <v>2.6419891853601859E-3</v>
      </c>
      <c r="P21" s="4">
        <v>0</v>
      </c>
      <c r="Q21" s="4">
        <v>0.18246328004770271</v>
      </c>
      <c r="R21" s="4">
        <v>0</v>
      </c>
      <c r="S21" s="4">
        <v>0.10224230878671137</v>
      </c>
      <c r="T21" s="4">
        <v>1.1860113203100675</v>
      </c>
    </row>
    <row r="22" spans="1:20" ht="15.5" x14ac:dyDescent="0.35">
      <c r="A22" s="4" t="s">
        <v>24</v>
      </c>
      <c r="B22" s="4">
        <v>0</v>
      </c>
      <c r="C22" s="4" t="s">
        <v>107</v>
      </c>
      <c r="D22" s="4" t="s">
        <v>166</v>
      </c>
      <c r="E22" s="4" t="s">
        <v>225</v>
      </c>
      <c r="F22" s="4">
        <v>0.12468841912497927</v>
      </c>
      <c r="G22" s="4">
        <v>6.0190161241974511</v>
      </c>
      <c r="H22" s="4">
        <v>4.2912342240070922</v>
      </c>
      <c r="I22" s="4">
        <v>9.7256966917483839E-2</v>
      </c>
      <c r="J22" s="4">
        <v>5.3569243505357313</v>
      </c>
      <c r="K22" s="4">
        <v>2.6176528766443261</v>
      </c>
      <c r="L22" s="4">
        <v>2.7431452207495439E-2</v>
      </c>
      <c r="M22" s="4">
        <v>0.66209177366171967</v>
      </c>
      <c r="N22" s="4">
        <v>1.6735813473627659</v>
      </c>
      <c r="O22" s="4">
        <v>2.4937683824995853E-3</v>
      </c>
      <c r="P22" s="4">
        <v>0</v>
      </c>
      <c r="Q22" s="4">
        <v>0.17164936896028368</v>
      </c>
      <c r="R22" s="4">
        <v>0</v>
      </c>
      <c r="S22" s="4">
        <v>9.630425798715922E-2</v>
      </c>
      <c r="T22" s="4">
        <v>1.1157208982418441</v>
      </c>
    </row>
    <row r="23" spans="1:20" ht="15.5" x14ac:dyDescent="0.35">
      <c r="A23" s="4" t="s">
        <v>24</v>
      </c>
      <c r="B23" s="4">
        <v>0</v>
      </c>
      <c r="C23" s="4" t="s">
        <v>108</v>
      </c>
      <c r="D23" s="4" t="s">
        <v>167</v>
      </c>
      <c r="E23" s="4" t="s">
        <v>226</v>
      </c>
      <c r="F23" s="4">
        <v>0.11755389408145551</v>
      </c>
      <c r="G23" s="4">
        <v>5.663391501451148</v>
      </c>
      <c r="H23" s="4">
        <v>4.0328928979452856</v>
      </c>
      <c r="I23" s="4">
        <v>9.1692037383535305E-2</v>
      </c>
      <c r="J23" s="4">
        <v>5.0404184362915219</v>
      </c>
      <c r="K23" s="4">
        <v>2.4600646677466242</v>
      </c>
      <c r="L23" s="4">
        <v>2.5861856697920214E-2</v>
      </c>
      <c r="M23" s="4">
        <v>0.62297306515962625</v>
      </c>
      <c r="N23" s="4">
        <v>1.5728282301986611</v>
      </c>
      <c r="O23" s="4">
        <v>2.3510778816291105E-3</v>
      </c>
      <c r="P23" s="4">
        <v>0</v>
      </c>
      <c r="Q23" s="4">
        <v>0.16131571591781144</v>
      </c>
      <c r="R23" s="4">
        <v>0</v>
      </c>
      <c r="S23" s="4">
        <v>9.0614264023218372E-2</v>
      </c>
      <c r="T23" s="4">
        <v>1.0485521534657742</v>
      </c>
    </row>
    <row r="24" spans="1:20" ht="15.5" x14ac:dyDescent="0.35">
      <c r="A24" s="4" t="s">
        <v>24</v>
      </c>
      <c r="B24" s="4">
        <v>0</v>
      </c>
      <c r="C24" s="4" t="s">
        <v>109</v>
      </c>
      <c r="D24" s="4" t="s">
        <v>168</v>
      </c>
      <c r="E24" s="4" t="s">
        <v>227</v>
      </c>
      <c r="F24" s="4">
        <v>0.11070399202178079</v>
      </c>
      <c r="G24" s="4">
        <v>5.323430979370551</v>
      </c>
      <c r="H24" s="4">
        <v>3.7865643451787032</v>
      </c>
      <c r="I24" s="4">
        <v>8.634911377698902E-2</v>
      </c>
      <c r="J24" s="4">
        <v>4.73785357163979</v>
      </c>
      <c r="K24" s="4">
        <v>2.3098042505590088</v>
      </c>
      <c r="L24" s="4">
        <v>2.4354878244791774E-2</v>
      </c>
      <c r="M24" s="4">
        <v>0.58557740773076061</v>
      </c>
      <c r="N24" s="4">
        <v>1.4767600946196942</v>
      </c>
      <c r="O24" s="4">
        <v>2.2140798404356159E-3</v>
      </c>
      <c r="P24" s="4">
        <v>0</v>
      </c>
      <c r="Q24" s="4">
        <v>0.15146257380714814</v>
      </c>
      <c r="R24" s="4">
        <v>0</v>
      </c>
      <c r="S24" s="4">
        <v>8.5174895669928821E-2</v>
      </c>
      <c r="T24" s="4">
        <v>0.98450672974646292</v>
      </c>
    </row>
    <row r="25" spans="1:20" ht="15.5" x14ac:dyDescent="0.35">
      <c r="A25" s="4" t="s">
        <v>24</v>
      </c>
      <c r="B25" s="4">
        <v>0</v>
      </c>
      <c r="C25" s="4" t="s">
        <v>110</v>
      </c>
      <c r="D25" s="4" t="s">
        <v>169</v>
      </c>
      <c r="E25" s="4" t="s">
        <v>228</v>
      </c>
      <c r="F25" s="4">
        <v>0.10414375736540657</v>
      </c>
      <c r="G25" s="4">
        <v>4.9991607334037447</v>
      </c>
      <c r="H25" s="4">
        <v>3.5521667565440529</v>
      </c>
      <c r="I25" s="4">
        <v>8.1232130745017131E-2</v>
      </c>
      <c r="J25" s="4">
        <v>4.4492530527293326</v>
      </c>
      <c r="K25" s="4">
        <v>2.1668217214918721</v>
      </c>
      <c r="L25" s="4">
        <v>2.2911626620389446E-2</v>
      </c>
      <c r="M25" s="4">
        <v>0.54990768067441187</v>
      </c>
      <c r="N25" s="4">
        <v>1.3853450350521805</v>
      </c>
      <c r="O25" s="4">
        <v>2.0828751473081315E-3</v>
      </c>
      <c r="P25" s="4">
        <v>0</v>
      </c>
      <c r="Q25" s="4">
        <v>0.14208667026176211</v>
      </c>
      <c r="R25" s="4">
        <v>0</v>
      </c>
      <c r="S25" s="4">
        <v>7.9986571734459916E-2</v>
      </c>
      <c r="T25" s="4">
        <v>0.92356335670145373</v>
      </c>
    </row>
    <row r="26" spans="1:20" ht="15.5" x14ac:dyDescent="0.35">
      <c r="A26" s="4" t="s">
        <v>24</v>
      </c>
      <c r="B26" s="4">
        <v>0</v>
      </c>
      <c r="C26" s="4" t="s">
        <v>111</v>
      </c>
      <c r="D26" s="4" t="s">
        <v>170</v>
      </c>
      <c r="E26" s="4" t="s">
        <v>229</v>
      </c>
      <c r="F26" s="4">
        <v>9.7875506614921004E-2</v>
      </c>
      <c r="G26" s="4">
        <v>4.6904899484256157</v>
      </c>
      <c r="H26" s="4">
        <v>3.3295428172142447</v>
      </c>
      <c r="I26" s="4">
        <v>7.634289515963838E-2</v>
      </c>
      <c r="J26" s="4">
        <v>4.1745360540987981</v>
      </c>
      <c r="K26" s="4">
        <v>2.0310211185006892</v>
      </c>
      <c r="L26" s="4">
        <v>2.1532611455282621E-2</v>
      </c>
      <c r="M26" s="4">
        <v>0.51595389432681771</v>
      </c>
      <c r="N26" s="4">
        <v>1.2985216987135553</v>
      </c>
      <c r="O26" s="4">
        <v>1.95751013229842E-3</v>
      </c>
      <c r="P26" s="4">
        <v>0</v>
      </c>
      <c r="Q26" s="4">
        <v>0.13318171268856979</v>
      </c>
      <c r="R26" s="4">
        <v>0</v>
      </c>
      <c r="S26" s="4">
        <v>7.5047839174809852E-2</v>
      </c>
      <c r="T26" s="4">
        <v>0.86568113247570366</v>
      </c>
    </row>
    <row r="27" spans="1:20" ht="15.5" x14ac:dyDescent="0.35">
      <c r="A27" s="4" t="s">
        <v>24</v>
      </c>
      <c r="B27" s="4">
        <v>0</v>
      </c>
      <c r="C27" s="4" t="s">
        <v>112</v>
      </c>
      <c r="D27" s="4" t="s">
        <v>171</v>
      </c>
      <c r="E27" s="4" t="s">
        <v>230</v>
      </c>
      <c r="F27" s="4">
        <v>9.1899156096560436E-2</v>
      </c>
      <c r="G27" s="4">
        <v>4.3972273007544986</v>
      </c>
      <c r="H27" s="4">
        <v>3.1184714872870272</v>
      </c>
      <c r="I27" s="4">
        <v>7.1681341755317138E-2</v>
      </c>
      <c r="J27" s="4">
        <v>3.9135322976715039</v>
      </c>
      <c r="K27" s="4">
        <v>1.9022676072450866</v>
      </c>
      <c r="L27" s="4">
        <v>2.0217814341243295E-2</v>
      </c>
      <c r="M27" s="4">
        <v>0.48369500308299485</v>
      </c>
      <c r="N27" s="4">
        <v>1.2162038800419404</v>
      </c>
      <c r="O27" s="4">
        <v>1.8379831219312087E-3</v>
      </c>
      <c r="P27" s="4">
        <v>0</v>
      </c>
      <c r="Q27" s="4">
        <v>0.12473885949148109</v>
      </c>
      <c r="R27" s="4">
        <v>0</v>
      </c>
      <c r="S27" s="4">
        <v>7.0355636812071978E-2</v>
      </c>
      <c r="T27" s="4">
        <v>0.81080258669462713</v>
      </c>
    </row>
    <row r="28" spans="1:20" ht="15.5" x14ac:dyDescent="0.35">
      <c r="A28" s="4" t="s">
        <v>24</v>
      </c>
      <c r="B28" s="4">
        <v>0</v>
      </c>
      <c r="C28" s="4" t="s">
        <v>113</v>
      </c>
      <c r="D28" s="4" t="s">
        <v>172</v>
      </c>
      <c r="E28" s="4" t="s">
        <v>231</v>
      </c>
      <c r="F28" s="4">
        <v>8.6212536696219297E-2</v>
      </c>
      <c r="G28" s="4">
        <v>4.1190963772009495</v>
      </c>
      <c r="H28" s="4">
        <v>2.9186788622936848</v>
      </c>
      <c r="I28" s="4">
        <v>6.7245778623051047E-2</v>
      </c>
      <c r="J28" s="4">
        <v>3.6659957757088453</v>
      </c>
      <c r="K28" s="4">
        <v>1.7803941059991477</v>
      </c>
      <c r="L28" s="4">
        <v>1.8966758073168246E-2</v>
      </c>
      <c r="M28" s="4">
        <v>0.45310060149210446</v>
      </c>
      <c r="N28" s="4">
        <v>1.1382847562945368</v>
      </c>
      <c r="O28" s="4">
        <v>1.724250733924386E-3</v>
      </c>
      <c r="P28" s="4">
        <v>0</v>
      </c>
      <c r="Q28" s="4">
        <v>0.1167471544917474</v>
      </c>
      <c r="R28" s="4">
        <v>0</v>
      </c>
      <c r="S28" s="4">
        <v>6.5905542035215189E-2</v>
      </c>
      <c r="T28" s="4">
        <v>0.75885650419635808</v>
      </c>
    </row>
    <row r="29" spans="1:20" ht="15.5" x14ac:dyDescent="0.35">
      <c r="A29" s="4" t="s">
        <v>24</v>
      </c>
      <c r="B29" s="4">
        <v>0</v>
      </c>
      <c r="C29" s="4" t="s">
        <v>114</v>
      </c>
      <c r="D29" s="4" t="s">
        <v>173</v>
      </c>
      <c r="E29" s="4" t="s">
        <v>232</v>
      </c>
      <c r="F29" s="4">
        <v>8.0811691684721465E-2</v>
      </c>
      <c r="G29" s="4">
        <v>3.8557499253179652</v>
      </c>
      <c r="H29" s="4">
        <v>2.7298480749896332</v>
      </c>
      <c r="I29" s="4">
        <v>6.3033119514082747E-2</v>
      </c>
      <c r="J29" s="4">
        <v>3.4316174335329892</v>
      </c>
      <c r="K29" s="4">
        <v>1.6652073257436761</v>
      </c>
      <c r="L29" s="4">
        <v>1.7778572170638721E-2</v>
      </c>
      <c r="M29" s="4">
        <v>0.4241324917849762</v>
      </c>
      <c r="N29" s="4">
        <v>1.0646407492459569</v>
      </c>
      <c r="O29" s="4">
        <v>1.6162338336944294E-3</v>
      </c>
      <c r="P29" s="4">
        <v>0</v>
      </c>
      <c r="Q29" s="4">
        <v>0.10919392299958533</v>
      </c>
      <c r="R29" s="4">
        <v>0</v>
      </c>
      <c r="S29" s="4">
        <v>6.1691998805087446E-2</v>
      </c>
      <c r="T29" s="4">
        <v>0.70976049949730469</v>
      </c>
    </row>
    <row r="30" spans="1:20" ht="15.5" x14ac:dyDescent="0.35">
      <c r="A30" s="4" t="s">
        <v>24</v>
      </c>
      <c r="B30" s="4">
        <v>0</v>
      </c>
      <c r="C30" s="4" t="s">
        <v>115</v>
      </c>
      <c r="D30" s="4" t="s">
        <v>174</v>
      </c>
      <c r="E30" s="4" t="s">
        <v>233</v>
      </c>
      <c r="F30" s="4">
        <v>7.5691154870552099E-2</v>
      </c>
      <c r="G30" s="4">
        <v>3.6067828768987455</v>
      </c>
      <c r="H30" s="4">
        <v>2.5516282294517687</v>
      </c>
      <c r="I30" s="4">
        <v>5.9039100799030637E-2</v>
      </c>
      <c r="J30" s="4">
        <v>3.2100367604398836</v>
      </c>
      <c r="K30" s="4">
        <v>1.5564932199655788</v>
      </c>
      <c r="L30" s="4">
        <v>1.6652054071521462E-2</v>
      </c>
      <c r="M30" s="4">
        <v>0.39674611645886199</v>
      </c>
      <c r="N30" s="4">
        <v>0.99513500948618971</v>
      </c>
      <c r="O30" s="4">
        <v>1.513823097411042E-3</v>
      </c>
      <c r="P30" s="4">
        <v>0</v>
      </c>
      <c r="Q30" s="4">
        <v>0.10206512917807076</v>
      </c>
      <c r="R30" s="4">
        <v>0</v>
      </c>
      <c r="S30" s="4">
        <v>5.7708526030379931E-2</v>
      </c>
      <c r="T30" s="4">
        <v>0.66342333965745992</v>
      </c>
    </row>
    <row r="31" spans="1:20" ht="15.5" x14ac:dyDescent="0.35">
      <c r="A31" s="4" t="s">
        <v>24</v>
      </c>
      <c r="B31" s="4">
        <v>0</v>
      </c>
      <c r="C31" s="4" t="s">
        <v>116</v>
      </c>
      <c r="D31" s="4" t="s">
        <v>175</v>
      </c>
      <c r="E31" s="4" t="s">
        <v>234</v>
      </c>
      <c r="F31" s="4">
        <v>7.0844207307597995E-2</v>
      </c>
      <c r="G31" s="4">
        <v>3.3717441261475987</v>
      </c>
      <c r="H31" s="4">
        <v>2.3836423820286661</v>
      </c>
      <c r="I31" s="4">
        <v>5.5258481699926441E-2</v>
      </c>
      <c r="J31" s="4">
        <v>3.0008522722713629</v>
      </c>
      <c r="K31" s="4">
        <v>1.4540218530374862</v>
      </c>
      <c r="L31" s="4">
        <v>1.5585725607671559E-2</v>
      </c>
      <c r="M31" s="4">
        <v>0.37089185387623586</v>
      </c>
      <c r="N31" s="4">
        <v>0.92962052899117964</v>
      </c>
      <c r="O31" s="4">
        <v>1.4168841461519599E-3</v>
      </c>
      <c r="P31" s="4">
        <v>0</v>
      </c>
      <c r="Q31" s="4">
        <v>9.5345695281146642E-2</v>
      </c>
      <c r="R31" s="4">
        <v>0</v>
      </c>
      <c r="S31" s="4">
        <v>5.394790601836158E-2</v>
      </c>
      <c r="T31" s="4">
        <v>0.61974701932745324</v>
      </c>
    </row>
    <row r="32" spans="1:20" ht="15.5" x14ac:dyDescent="0.35">
      <c r="A32" s="4" t="s">
        <v>24</v>
      </c>
      <c r="B32" s="4">
        <v>0</v>
      </c>
      <c r="C32" s="4" t="s">
        <v>117</v>
      </c>
      <c r="D32" s="4" t="s">
        <v>176</v>
      </c>
      <c r="E32" s="4" t="s">
        <v>235</v>
      </c>
      <c r="F32" s="4">
        <v>6.6263111619747489E-2</v>
      </c>
      <c r="G32" s="4">
        <v>3.1501470754519261</v>
      </c>
      <c r="H32" s="4">
        <v>2.2254946017272608</v>
      </c>
      <c r="I32" s="4">
        <v>5.168522706340304E-2</v>
      </c>
      <c r="J32" s="4">
        <v>2.8036308971522144</v>
      </c>
      <c r="K32" s="4">
        <v>1.3575517070536289</v>
      </c>
      <c r="L32" s="4">
        <v>1.4577884556344447E-2</v>
      </c>
      <c r="M32" s="4">
        <v>0.34651617829971187</v>
      </c>
      <c r="N32" s="4">
        <v>0.86794289467363162</v>
      </c>
      <c r="O32" s="4">
        <v>1.3252622323949499E-3</v>
      </c>
      <c r="P32" s="4">
        <v>0</v>
      </c>
      <c r="Q32" s="4">
        <v>8.9019784069090432E-2</v>
      </c>
      <c r="R32" s="4">
        <v>0</v>
      </c>
      <c r="S32" s="4">
        <v>5.040235320723082E-2</v>
      </c>
      <c r="T32" s="4">
        <v>0.57862859644908782</v>
      </c>
    </row>
    <row r="33" spans="1:20" ht="15.5" x14ac:dyDescent="0.35">
      <c r="A33" s="4" t="s">
        <v>24</v>
      </c>
      <c r="B33" s="4">
        <v>0</v>
      </c>
      <c r="C33" s="4" t="s">
        <v>118</v>
      </c>
      <c r="D33" s="4" t="s">
        <v>177</v>
      </c>
      <c r="E33" s="4" t="s">
        <v>236</v>
      </c>
      <c r="F33" s="4">
        <v>6.1939323689931616E-2</v>
      </c>
      <c r="G33" s="4">
        <v>2.9414789860884465</v>
      </c>
      <c r="H33" s="4">
        <v>2.0767761558777456</v>
      </c>
      <c r="I33" s="4">
        <v>4.8312672478146662E-2</v>
      </c>
      <c r="J33" s="4">
        <v>2.6179162976187174</v>
      </c>
      <c r="K33" s="4">
        <v>1.2668334550854248</v>
      </c>
      <c r="L33" s="4">
        <v>1.3626651211784956E-2</v>
      </c>
      <c r="M33" s="4">
        <v>0.32356268846972913</v>
      </c>
      <c r="N33" s="4">
        <v>0.80994270079232067</v>
      </c>
      <c r="O33" s="4">
        <v>1.2387864737986325E-3</v>
      </c>
      <c r="P33" s="4">
        <v>0</v>
      </c>
      <c r="Q33" s="4">
        <v>8.307104623510983E-2</v>
      </c>
      <c r="R33" s="4">
        <v>0</v>
      </c>
      <c r="S33" s="4">
        <v>4.7063663777415145E-2</v>
      </c>
      <c r="T33" s="4">
        <v>0.53996180052821385</v>
      </c>
    </row>
    <row r="34" spans="1:20" ht="15.5" x14ac:dyDescent="0.35">
      <c r="A34" s="4" t="s">
        <v>24</v>
      </c>
      <c r="B34" s="4">
        <v>0</v>
      </c>
      <c r="C34" s="4" t="s">
        <v>119</v>
      </c>
      <c r="D34" s="4" t="s">
        <v>178</v>
      </c>
      <c r="E34" s="4" t="s">
        <v>237</v>
      </c>
      <c r="F34" s="4">
        <v>5.786368200924473E-2</v>
      </c>
      <c r="G34" s="4">
        <v>2.7452091893659443</v>
      </c>
      <c r="H34" s="4">
        <v>1.9370708761036892</v>
      </c>
      <c r="I34" s="4">
        <v>4.5133671967210888E-2</v>
      </c>
      <c r="J34" s="4">
        <v>2.4432361785356904</v>
      </c>
      <c r="K34" s="4">
        <v>1.1816132344232504</v>
      </c>
      <c r="L34" s="4">
        <v>1.273001004203384E-2</v>
      </c>
      <c r="M34" s="4">
        <v>0.30197301083025385</v>
      </c>
      <c r="N34" s="4">
        <v>0.75545764168043872</v>
      </c>
      <c r="O34" s="4">
        <v>1.1572736401848946E-3</v>
      </c>
      <c r="P34" s="4">
        <v>0</v>
      </c>
      <c r="Q34" s="4">
        <v>7.7482835044147574E-2</v>
      </c>
      <c r="R34" s="4">
        <v>0</v>
      </c>
      <c r="S34" s="4">
        <v>4.3923347029855106E-2</v>
      </c>
      <c r="T34" s="4">
        <v>0.50363842778695922</v>
      </c>
    </row>
    <row r="35" spans="1:20" ht="15.5" x14ac:dyDescent="0.35">
      <c r="A35" s="4" t="s">
        <v>24</v>
      </c>
      <c r="B35" s="4">
        <v>0</v>
      </c>
      <c r="C35" s="4" t="s">
        <v>120</v>
      </c>
      <c r="D35" s="4" t="s">
        <v>179</v>
      </c>
      <c r="E35" s="4" t="s">
        <v>238</v>
      </c>
      <c r="F35" s="4">
        <v>5.4026575405798027E-2</v>
      </c>
      <c r="G35" s="4">
        <v>2.5607962265220752</v>
      </c>
      <c r="H35" s="4">
        <v>1.8059597654147341</v>
      </c>
      <c r="I35" s="4">
        <v>4.2140728816522463E-2</v>
      </c>
      <c r="J35" s="4">
        <v>2.2791086416046471</v>
      </c>
      <c r="K35" s="4">
        <v>1.1016354569029878</v>
      </c>
      <c r="L35" s="4">
        <v>1.1885846589275566E-2</v>
      </c>
      <c r="M35" s="4">
        <v>0.28168758491742829</v>
      </c>
      <c r="N35" s="4">
        <v>0.70432430851174621</v>
      </c>
      <c r="O35" s="4">
        <v>1.0805315081159606E-3</v>
      </c>
      <c r="P35" s="4">
        <v>0</v>
      </c>
      <c r="Q35" s="4">
        <v>7.2238390616589362E-2</v>
      </c>
      <c r="R35" s="4">
        <v>0</v>
      </c>
      <c r="S35" s="4">
        <v>4.0972739624353202E-2</v>
      </c>
      <c r="T35" s="4">
        <v>0.46954953900783086</v>
      </c>
    </row>
    <row r="36" spans="1:20" ht="15.5" x14ac:dyDescent="0.35">
      <c r="A36" s="4" t="s">
        <v>24</v>
      </c>
      <c r="B36" s="4">
        <v>0</v>
      </c>
      <c r="C36" s="4" t="s">
        <v>121</v>
      </c>
      <c r="D36" s="4" t="s">
        <v>180</v>
      </c>
      <c r="E36" s="4" t="s">
        <v>239</v>
      </c>
      <c r="F36" s="4">
        <v>5.0418090187949273E-2</v>
      </c>
      <c r="G36" s="4">
        <v>2.3876939940106485</v>
      </c>
      <c r="H36" s="4">
        <v>1.683024910262696</v>
      </c>
      <c r="I36" s="4">
        <v>3.9326110346600433E-2</v>
      </c>
      <c r="J36" s="4">
        <v>2.1250476546694772</v>
      </c>
      <c r="K36" s="4">
        <v>1.0266451952602444</v>
      </c>
      <c r="L36" s="4">
        <v>1.109197984134884E-2</v>
      </c>
      <c r="M36" s="4">
        <v>0.26264633934117132</v>
      </c>
      <c r="N36" s="4">
        <v>0.6563797150024514</v>
      </c>
      <c r="O36" s="4">
        <v>1.0083618037589855E-3</v>
      </c>
      <c r="P36" s="4">
        <v>0</v>
      </c>
      <c r="Q36" s="4">
        <v>6.7320996410507844E-2</v>
      </c>
      <c r="R36" s="4">
        <v>0</v>
      </c>
      <c r="S36" s="4">
        <v>3.820310390417038E-2</v>
      </c>
      <c r="T36" s="4">
        <v>0.43758647666830097</v>
      </c>
    </row>
    <row r="37" spans="1:20" ht="15.5" x14ac:dyDescent="0.35">
      <c r="A37" s="4" t="s">
        <v>24</v>
      </c>
      <c r="B37" s="4">
        <v>0</v>
      </c>
      <c r="C37" s="4" t="s">
        <v>122</v>
      </c>
      <c r="D37" s="4" t="s">
        <v>181</v>
      </c>
      <c r="E37" s="4" t="s">
        <v>240</v>
      </c>
      <c r="F37" s="4">
        <v>4.7028137957887184E-2</v>
      </c>
      <c r="G37" s="4">
        <v>2.2253569754427414</v>
      </c>
      <c r="H37" s="4">
        <v>1.5678527622239544</v>
      </c>
      <c r="I37" s="4">
        <v>3.6681947607152002E-2</v>
      </c>
      <c r="J37" s="4">
        <v>1.9805677081440398</v>
      </c>
      <c r="K37" s="4">
        <v>0.95639018495661221</v>
      </c>
      <c r="L37" s="4">
        <v>1.034619035073518E-2</v>
      </c>
      <c r="M37" s="4">
        <v>0.24478926729870154</v>
      </c>
      <c r="N37" s="4">
        <v>0.61146257726734221</v>
      </c>
      <c r="O37" s="4">
        <v>9.4056275915774365E-4</v>
      </c>
      <c r="P37" s="4">
        <v>0</v>
      </c>
      <c r="Q37" s="4">
        <v>6.2714110488958183E-2</v>
      </c>
      <c r="R37" s="4">
        <v>0</v>
      </c>
      <c r="S37" s="4">
        <v>3.5605711607083861E-2</v>
      </c>
      <c r="T37" s="4">
        <v>0.40764171817822814</v>
      </c>
    </row>
    <row r="38" spans="1:20" ht="15.5" x14ac:dyDescent="0.35">
      <c r="A38" s="4" t="s">
        <v>24</v>
      </c>
      <c r="B38" s="4">
        <v>0</v>
      </c>
      <c r="C38" s="4" t="s">
        <v>123</v>
      </c>
      <c r="D38" s="4" t="s">
        <v>182</v>
      </c>
      <c r="E38" s="4" t="s">
        <v>241</v>
      </c>
      <c r="F38" s="4">
        <v>4.3846604474571602E-2</v>
      </c>
      <c r="G38" s="4">
        <v>2.0732465404958513</v>
      </c>
      <c r="H38" s="4">
        <v>1.4600382128423606</v>
      </c>
      <c r="I38" s="4">
        <v>3.4200351490165849E-2</v>
      </c>
      <c r="J38" s="4">
        <v>1.8451894210413078</v>
      </c>
      <c r="K38" s="4">
        <v>0.89062330983383997</v>
      </c>
      <c r="L38" s="4">
        <v>9.6462529844057524E-3</v>
      </c>
      <c r="M38" s="4">
        <v>0.22805711945454366</v>
      </c>
      <c r="N38" s="4">
        <v>0.5694149030085206</v>
      </c>
      <c r="O38" s="4">
        <v>8.7693208949143203E-4</v>
      </c>
      <c r="P38" s="4">
        <v>0</v>
      </c>
      <c r="Q38" s="4">
        <v>5.8401528513694421E-2</v>
      </c>
      <c r="R38" s="4">
        <v>0</v>
      </c>
      <c r="S38" s="4">
        <v>3.3171944647933625E-2</v>
      </c>
      <c r="T38" s="4">
        <v>0.37960993533901377</v>
      </c>
    </row>
    <row r="39" spans="1:20" ht="15.5" x14ac:dyDescent="0.35">
      <c r="A39" s="4" t="s">
        <v>24</v>
      </c>
      <c r="B39" s="4">
        <v>0</v>
      </c>
      <c r="C39" s="4" t="s">
        <v>124</v>
      </c>
      <c r="D39" s="4" t="s">
        <v>183</v>
      </c>
      <c r="E39" s="4" t="s">
        <v>242</v>
      </c>
      <c r="F39" s="4">
        <v>4.0863350179735219E-2</v>
      </c>
      <c r="G39" s="4">
        <v>1.9308300440817621</v>
      </c>
      <c r="H39" s="4">
        <v>1.3591835286674812</v>
      </c>
      <c r="I39" s="4">
        <v>3.1873413140193471E-2</v>
      </c>
      <c r="J39" s="4">
        <v>1.7184387392327682</v>
      </c>
      <c r="K39" s="4">
        <v>0.82910195248716345</v>
      </c>
      <c r="L39" s="4">
        <v>8.9899370395417483E-3</v>
      </c>
      <c r="M39" s="4">
        <v>0.21239130484899382</v>
      </c>
      <c r="N39" s="4">
        <v>0.53008157618031759</v>
      </c>
      <c r="O39" s="4">
        <v>8.1726700359470439E-4</v>
      </c>
      <c r="P39" s="4">
        <v>0</v>
      </c>
      <c r="Q39" s="4">
        <v>5.436734114669925E-2</v>
      </c>
      <c r="R39" s="4">
        <v>0</v>
      </c>
      <c r="S39" s="4">
        <v>3.0893280705308192E-2</v>
      </c>
      <c r="T39" s="4">
        <v>0.35338771745354514</v>
      </c>
    </row>
    <row r="40" spans="1:20" ht="15.5" x14ac:dyDescent="0.35">
      <c r="A40" s="4" t="s">
        <v>24</v>
      </c>
      <c r="B40" s="4">
        <v>0</v>
      </c>
      <c r="C40" s="4" t="s">
        <v>125</v>
      </c>
      <c r="D40" s="4" t="s">
        <v>184</v>
      </c>
      <c r="E40" s="4" t="s">
        <v>243</v>
      </c>
      <c r="F40" s="4">
        <v>3.806832634382764E-2</v>
      </c>
      <c r="G40" s="4">
        <v>1.7975857194517548</v>
      </c>
      <c r="H40" s="4">
        <v>1.2649015072094627</v>
      </c>
      <c r="I40" s="4">
        <v>2.9693294548185561E-2</v>
      </c>
      <c r="J40" s="4">
        <v>1.5998512903120619</v>
      </c>
      <c r="K40" s="4">
        <v>0.77158991939777222</v>
      </c>
      <c r="L40" s="4">
        <v>8.3750317956420815E-3</v>
      </c>
      <c r="M40" s="4">
        <v>0.19773442913969302</v>
      </c>
      <c r="N40" s="4">
        <v>0.49331158781169038</v>
      </c>
      <c r="O40" s="4">
        <v>7.6136652687655278E-4</v>
      </c>
      <c r="P40" s="4">
        <v>0</v>
      </c>
      <c r="Q40" s="4">
        <v>5.0596060288378507E-2</v>
      </c>
      <c r="R40" s="4">
        <v>0</v>
      </c>
      <c r="S40" s="4">
        <v>2.8761371511228078E-2</v>
      </c>
      <c r="T40" s="4">
        <v>0.32887439187446033</v>
      </c>
    </row>
    <row r="41" spans="1:20" ht="15.5" x14ac:dyDescent="0.35">
      <c r="A41" s="4" t="s">
        <v>24</v>
      </c>
      <c r="B41" s="4">
        <v>0</v>
      </c>
      <c r="C41" s="4" t="s">
        <v>126</v>
      </c>
      <c r="D41" s="4" t="s">
        <v>185</v>
      </c>
      <c r="E41" s="4" t="s">
        <v>244</v>
      </c>
      <c r="F41" s="4">
        <v>3.5451687795972874E-2</v>
      </c>
      <c r="G41" s="4">
        <v>1.6730073555191158</v>
      </c>
      <c r="H41" s="4">
        <v>1.1768184749081834</v>
      </c>
      <c r="I41" s="4">
        <v>2.7652316480858842E-2</v>
      </c>
      <c r="J41" s="4">
        <v>1.488976546412013</v>
      </c>
      <c r="K41" s="4">
        <v>0.71785926969399183</v>
      </c>
      <c r="L41" s="4">
        <v>7.7993713151140323E-3</v>
      </c>
      <c r="M41" s="4">
        <v>0.18403080910710273</v>
      </c>
      <c r="N41" s="4">
        <v>0.45895920521419148</v>
      </c>
      <c r="O41" s="4">
        <v>7.0903375591945754E-4</v>
      </c>
      <c r="P41" s="4">
        <v>0</v>
      </c>
      <c r="Q41" s="4">
        <v>4.7072738996327336E-2</v>
      </c>
      <c r="R41" s="4">
        <v>0</v>
      </c>
      <c r="S41" s="4">
        <v>2.6768117688305854E-2</v>
      </c>
      <c r="T41" s="4">
        <v>0.30597280347612771</v>
      </c>
    </row>
    <row r="42" spans="1:20" ht="15.5" x14ac:dyDescent="0.35">
      <c r="A42" s="4" t="s">
        <v>24</v>
      </c>
      <c r="B42" s="4">
        <v>0</v>
      </c>
      <c r="C42" s="4" t="s">
        <v>127</v>
      </c>
      <c r="D42" s="4" t="s">
        <v>186</v>
      </c>
      <c r="E42" s="4" t="s">
        <v>245</v>
      </c>
      <c r="F42" s="4">
        <v>3.3003814563186212E-2</v>
      </c>
      <c r="G42" s="4">
        <v>1.5566046324465086</v>
      </c>
      <c r="H42" s="4">
        <v>1.0945742125065636</v>
      </c>
      <c r="I42" s="4">
        <v>2.5742975359285245E-2</v>
      </c>
      <c r="J42" s="4">
        <v>1.3853781228773927</v>
      </c>
      <c r="K42" s="4">
        <v>0.6676902696290038</v>
      </c>
      <c r="L42" s="4">
        <v>7.2608392039009671E-3</v>
      </c>
      <c r="M42" s="4">
        <v>0.17122650956911595</v>
      </c>
      <c r="N42" s="4">
        <v>0.42688394287755976</v>
      </c>
      <c r="O42" s="4">
        <v>6.6007629126372429E-4</v>
      </c>
      <c r="P42" s="4">
        <v>0</v>
      </c>
      <c r="Q42" s="4">
        <v>4.3782968500262545E-2</v>
      </c>
      <c r="R42" s="4">
        <v>0</v>
      </c>
      <c r="S42" s="4">
        <v>2.4905674119144138E-2</v>
      </c>
      <c r="T42" s="4">
        <v>0.28458929525170656</v>
      </c>
    </row>
    <row r="43" spans="1:20" ht="15.5" x14ac:dyDescent="0.35">
      <c r="A43" s="4" t="s">
        <v>24</v>
      </c>
      <c r="B43" s="4">
        <v>0</v>
      </c>
      <c r="C43" s="4" t="s">
        <v>128</v>
      </c>
      <c r="D43" s="4" t="s">
        <v>187</v>
      </c>
      <c r="E43" s="4" t="s">
        <v>246</v>
      </c>
      <c r="F43" s="4">
        <v>3.0715354157437352E-2</v>
      </c>
      <c r="G43" s="4">
        <v>1.4479045417453191</v>
      </c>
      <c r="H43" s="4">
        <v>1.017822694001705</v>
      </c>
      <c r="I43" s="4">
        <v>2.3957976242801136E-2</v>
      </c>
      <c r="J43" s="4">
        <v>1.2886350421533341</v>
      </c>
      <c r="K43" s="4">
        <v>0.62087184334104006</v>
      </c>
      <c r="L43" s="4">
        <v>6.7573779146362176E-3</v>
      </c>
      <c r="M43" s="4">
        <v>0.15926949959198511</v>
      </c>
      <c r="N43" s="4">
        <v>0.39695085066066493</v>
      </c>
      <c r="O43" s="4">
        <v>6.1430708314874703E-4</v>
      </c>
      <c r="P43" s="4">
        <v>0</v>
      </c>
      <c r="Q43" s="4">
        <v>4.0712907760068202E-2</v>
      </c>
      <c r="R43" s="4">
        <v>0</v>
      </c>
      <c r="S43" s="4">
        <v>2.3166472667925108E-2</v>
      </c>
      <c r="T43" s="4">
        <v>0.26463390044044333</v>
      </c>
    </row>
    <row r="44" spans="1:20" ht="15.5" x14ac:dyDescent="0.35">
      <c r="A44" s="4" t="s">
        <v>24</v>
      </c>
      <c r="B44" s="4">
        <v>0</v>
      </c>
      <c r="C44" s="4" t="s">
        <v>129</v>
      </c>
      <c r="D44" s="4" t="s">
        <v>188</v>
      </c>
      <c r="E44" s="4" t="s">
        <v>247</v>
      </c>
      <c r="F44" s="4">
        <v>2.8577254537129577E-2</v>
      </c>
      <c r="G44" s="4">
        <v>1.3464524123248471</v>
      </c>
      <c r="H44" s="4">
        <v>0.9462325720773902</v>
      </c>
      <c r="I44" s="4">
        <v>2.2290258538961071E-2</v>
      </c>
      <c r="J44" s="4">
        <v>1.1983426469691141</v>
      </c>
      <c r="K44" s="4">
        <v>0.57720186896720804</v>
      </c>
      <c r="L44" s="4">
        <v>6.2869959981685071E-3</v>
      </c>
      <c r="M44" s="4">
        <v>0.1481097653557332</v>
      </c>
      <c r="N44" s="4">
        <v>0.36903070311018216</v>
      </c>
      <c r="O44" s="4">
        <v>5.7154509074259152E-4</v>
      </c>
      <c r="P44" s="4">
        <v>0</v>
      </c>
      <c r="Q44" s="4">
        <v>3.7849302883095612E-2</v>
      </c>
      <c r="R44" s="4">
        <v>0</v>
      </c>
      <c r="S44" s="4">
        <v>2.1543238597197555E-2</v>
      </c>
      <c r="T44" s="4">
        <v>0.24602046874012146</v>
      </c>
    </row>
    <row r="45" spans="1:20" ht="15.5" x14ac:dyDescent="0.35">
      <c r="A45" s="4" t="s">
        <v>24</v>
      </c>
      <c r="B45" s="4">
        <v>0</v>
      </c>
      <c r="C45" s="4" t="s">
        <v>130</v>
      </c>
      <c r="D45" s="4" t="s">
        <v>189</v>
      </c>
      <c r="E45" s="4" t="s">
        <v>248</v>
      </c>
      <c r="F45" s="4">
        <v>2.6580788930618496E-2</v>
      </c>
      <c r="G45" s="4">
        <v>1.2518125994676748</v>
      </c>
      <c r="H45" s="4">
        <v>0.87948744940950707</v>
      </c>
      <c r="I45" s="4">
        <v>2.0733015365882429E-2</v>
      </c>
      <c r="J45" s="4">
        <v>1.1141132135262306</v>
      </c>
      <c r="K45" s="4">
        <v>0.53648734413979926</v>
      </c>
      <c r="L45" s="4">
        <v>5.8477735647360692E-3</v>
      </c>
      <c r="M45" s="4">
        <v>0.13769938594144424</v>
      </c>
      <c r="N45" s="4">
        <v>0.3430001052697077</v>
      </c>
      <c r="O45" s="4">
        <v>5.3161577861236993E-4</v>
      </c>
      <c r="P45" s="4">
        <v>0</v>
      </c>
      <c r="Q45" s="4">
        <v>3.5179497976380286E-2</v>
      </c>
      <c r="R45" s="4">
        <v>0</v>
      </c>
      <c r="S45" s="4">
        <v>2.0029001591482798E-2</v>
      </c>
      <c r="T45" s="4">
        <v>0.22866673684647185</v>
      </c>
    </row>
    <row r="46" spans="1:20" ht="15.5" x14ac:dyDescent="0.35">
      <c r="A46" s="4" t="s">
        <v>24</v>
      </c>
      <c r="B46" s="4">
        <v>0</v>
      </c>
      <c r="C46" s="4" t="s">
        <v>131</v>
      </c>
      <c r="D46" s="4" t="s">
        <v>190</v>
      </c>
      <c r="E46" s="4" t="s">
        <v>249</v>
      </c>
      <c r="F46" s="4">
        <v>2.4717573616774333E-2</v>
      </c>
      <c r="G46" s="4">
        <v>1.1635688870619392</v>
      </c>
      <c r="H46" s="4">
        <v>0.81728596998123548</v>
      </c>
      <c r="I46" s="4">
        <v>1.927970742108398E-2</v>
      </c>
      <c r="J46" s="4">
        <v>1.0355763094851258</v>
      </c>
      <c r="K46" s="4">
        <v>0.49854444168855361</v>
      </c>
      <c r="L46" s="4">
        <v>5.4378661956903532E-3</v>
      </c>
      <c r="M46" s="4">
        <v>0.12799257757681332</v>
      </c>
      <c r="N46" s="4">
        <v>0.31874152829268182</v>
      </c>
      <c r="O46" s="4">
        <v>4.9435147233548667E-4</v>
      </c>
      <c r="P46" s="4">
        <v>0</v>
      </c>
      <c r="Q46" s="4">
        <v>3.269143879924942E-2</v>
      </c>
      <c r="R46" s="4">
        <v>0</v>
      </c>
      <c r="S46" s="4">
        <v>1.8617102192991026E-2</v>
      </c>
      <c r="T46" s="4">
        <v>0.21249435219512122</v>
      </c>
    </row>
    <row r="47" spans="1:20" ht="15.5" x14ac:dyDescent="0.35">
      <c r="A47" s="4" t="s">
        <v>24</v>
      </c>
      <c r="B47" s="4">
        <v>0</v>
      </c>
      <c r="C47" s="4" t="s">
        <v>132</v>
      </c>
      <c r="D47" s="4" t="s">
        <v>191</v>
      </c>
      <c r="E47" s="4" t="s">
        <v>250</v>
      </c>
      <c r="F47" s="4">
        <v>2.297957966244207E-2</v>
      </c>
      <c r="G47" s="4">
        <v>1.081324648086003</v>
      </c>
      <c r="H47" s="4">
        <v>0.7593417606064633</v>
      </c>
      <c r="I47" s="4">
        <v>1.7924072136704817E-2</v>
      </c>
      <c r="J47" s="4">
        <v>0.96237893679654274</v>
      </c>
      <c r="K47" s="4">
        <v>0.46319847396994263</v>
      </c>
      <c r="L47" s="4">
        <v>5.0555075257372557E-3</v>
      </c>
      <c r="M47" s="4">
        <v>0.11894571128946034</v>
      </c>
      <c r="N47" s="4">
        <v>0.29614328663652068</v>
      </c>
      <c r="O47" s="4">
        <v>4.5959159324884141E-4</v>
      </c>
      <c r="P47" s="4">
        <v>0</v>
      </c>
      <c r="Q47" s="4">
        <v>3.0373670424258533E-2</v>
      </c>
      <c r="R47" s="4">
        <v>0</v>
      </c>
      <c r="S47" s="4">
        <v>1.7301194369376049E-2</v>
      </c>
      <c r="T47" s="4">
        <v>0.19742885775768046</v>
      </c>
    </row>
    <row r="48" spans="1:20" ht="15.5" x14ac:dyDescent="0.35">
      <c r="A48" s="4" t="s">
        <v>24</v>
      </c>
      <c r="B48" s="4">
        <v>0</v>
      </c>
      <c r="C48" s="4" t="s">
        <v>133</v>
      </c>
      <c r="D48" s="4" t="s">
        <v>192</v>
      </c>
      <c r="E48" s="4" t="s">
        <v>251</v>
      </c>
      <c r="F48" s="4">
        <v>2.1359139520374635E-2</v>
      </c>
      <c r="G48" s="4">
        <v>1.0047028033429171</v>
      </c>
      <c r="H48" s="4">
        <v>0.7053832492620794</v>
      </c>
      <c r="I48" s="4">
        <v>1.6660128825892215E-2</v>
      </c>
      <c r="J48" s="4">
        <v>0.89418549497519617</v>
      </c>
      <c r="K48" s="4">
        <v>0.43028378204986845</v>
      </c>
      <c r="L48" s="4">
        <v>4.6990106944824195E-3</v>
      </c>
      <c r="M48" s="4">
        <v>0.11051730836772088</v>
      </c>
      <c r="N48" s="4">
        <v>0.27509946721221096</v>
      </c>
      <c r="O48" s="4">
        <v>4.2718279040749273E-4</v>
      </c>
      <c r="P48" s="4">
        <v>0</v>
      </c>
      <c r="Q48" s="4">
        <v>2.8215329970483177E-2</v>
      </c>
      <c r="R48" s="4">
        <v>0</v>
      </c>
      <c r="S48" s="4">
        <v>1.6075244853486673E-2</v>
      </c>
      <c r="T48" s="4">
        <v>0.18339964480814064</v>
      </c>
    </row>
    <row r="49" spans="1:20" ht="15.5" x14ac:dyDescent="0.35">
      <c r="A49" s="4" t="s">
        <v>24</v>
      </c>
      <c r="B49" s="4">
        <v>0</v>
      </c>
      <c r="C49" s="4" t="s">
        <v>134</v>
      </c>
      <c r="D49" s="4" t="s">
        <v>193</v>
      </c>
      <c r="E49" s="4" t="s">
        <v>252</v>
      </c>
      <c r="F49" s="4">
        <v>1.984894929731491E-2</v>
      </c>
      <c r="G49" s="4">
        <v>0.93334561376301761</v>
      </c>
      <c r="H49" s="4">
        <v>0.65515338351662256</v>
      </c>
      <c r="I49" s="4">
        <v>1.5482180451905631E-2</v>
      </c>
      <c r="J49" s="4">
        <v>0.83067759624908566</v>
      </c>
      <c r="K49" s="4">
        <v>0.39964356394513972</v>
      </c>
      <c r="L49" s="4">
        <v>4.3667688454092799E-3</v>
      </c>
      <c r="M49" s="4">
        <v>0.10266801751393194</v>
      </c>
      <c r="N49" s="4">
        <v>0.25550981957148278</v>
      </c>
      <c r="O49" s="4">
        <v>3.9697898594629822E-4</v>
      </c>
      <c r="P49" s="4">
        <v>0</v>
      </c>
      <c r="Q49" s="4">
        <v>2.6206135340664904E-2</v>
      </c>
      <c r="R49" s="4">
        <v>0</v>
      </c>
      <c r="S49" s="4">
        <v>1.4933529820208282E-2</v>
      </c>
      <c r="T49" s="4">
        <v>0.17033987971432188</v>
      </c>
    </row>
    <row r="50" spans="1:20" ht="15.5" x14ac:dyDescent="0.35">
      <c r="A50" s="4" t="s">
        <v>24</v>
      </c>
      <c r="B50" s="4">
        <v>0</v>
      </c>
      <c r="C50" s="4" t="s">
        <v>135</v>
      </c>
      <c r="D50" s="4" t="s">
        <v>194</v>
      </c>
      <c r="E50" s="4" t="s">
        <v>253</v>
      </c>
      <c r="F50" s="4">
        <v>1.844206741231311E-2</v>
      </c>
      <c r="G50" s="4">
        <v>0.86691433725919442</v>
      </c>
      <c r="H50" s="4">
        <v>0.60840926931544848</v>
      </c>
      <c r="I50" s="4">
        <v>1.4384812581604227E-2</v>
      </c>
      <c r="J50" s="4">
        <v>0.771553760160683</v>
      </c>
      <c r="K50" s="4">
        <v>0.37112965428242356</v>
      </c>
      <c r="L50" s="4">
        <v>4.0572548307088842E-3</v>
      </c>
      <c r="M50" s="4">
        <v>9.5360577098511382E-2</v>
      </c>
      <c r="N50" s="4">
        <v>0.23727961503302489</v>
      </c>
      <c r="O50" s="4">
        <v>3.6884134824626219E-4</v>
      </c>
      <c r="P50" s="4">
        <v>0</v>
      </c>
      <c r="Q50" s="4">
        <v>2.4336370772617938E-2</v>
      </c>
      <c r="R50" s="4">
        <v>0</v>
      </c>
      <c r="S50" s="4">
        <v>1.3870629396147111E-2</v>
      </c>
      <c r="T50" s="4">
        <v>0.15818641002201661</v>
      </c>
    </row>
    <row r="51" spans="1:20" ht="15.5" x14ac:dyDescent="0.35">
      <c r="A51" s="4" t="s">
        <v>24</v>
      </c>
      <c r="B51" s="4">
        <v>0</v>
      </c>
      <c r="C51" s="4" t="s">
        <v>136</v>
      </c>
      <c r="D51" s="4" t="s">
        <v>195</v>
      </c>
      <c r="E51" s="4" t="s">
        <v>254</v>
      </c>
      <c r="F51" s="4">
        <v>1.7131910281228634E-2</v>
      </c>
      <c r="G51" s="4">
        <v>0.80508877714498484</v>
      </c>
      <c r="H51" s="4">
        <v>0.56492174763896497</v>
      </c>
      <c r="I51" s="4">
        <v>1.3362890019358335E-2</v>
      </c>
      <c r="J51" s="4">
        <v>0.71652901165903649</v>
      </c>
      <c r="K51" s="4">
        <v>0.34460226605976862</v>
      </c>
      <c r="L51" s="4">
        <v>3.7690202618702994E-3</v>
      </c>
      <c r="M51" s="4">
        <v>8.8559765485948336E-2</v>
      </c>
      <c r="N51" s="4">
        <v>0.22031948157919631</v>
      </c>
      <c r="O51" s="4">
        <v>3.4263820562457269E-4</v>
      </c>
      <c r="P51" s="4">
        <v>0</v>
      </c>
      <c r="Q51" s="4">
        <v>2.2596869905558599E-2</v>
      </c>
      <c r="R51" s="4">
        <v>0</v>
      </c>
      <c r="S51" s="4">
        <v>1.2881420434319758E-2</v>
      </c>
      <c r="T51" s="4">
        <v>0.1468796543861309</v>
      </c>
    </row>
    <row r="52" spans="1:20" ht="15.5" x14ac:dyDescent="0.35">
      <c r="A52" s="4" t="s">
        <v>24</v>
      </c>
      <c r="B52" s="4">
        <v>0</v>
      </c>
      <c r="C52" s="4" t="s">
        <v>137</v>
      </c>
      <c r="D52" s="4" t="s">
        <v>196</v>
      </c>
      <c r="E52" s="4" t="s">
        <v>255</v>
      </c>
      <c r="F52" s="4">
        <v>1.5912245585338346E-2</v>
      </c>
      <c r="G52" s="4">
        <v>0.74756674551285174</v>
      </c>
      <c r="H52" s="4">
        <v>0.52447492408239016</v>
      </c>
      <c r="I52" s="4">
        <v>1.2411551556563909E-2</v>
      </c>
      <c r="J52" s="4">
        <v>0.66533440350643802</v>
      </c>
      <c r="K52" s="4">
        <v>0.31992970369025797</v>
      </c>
      <c r="L52" s="4">
        <v>3.5006940287744359E-3</v>
      </c>
      <c r="M52" s="4">
        <v>8.2232342006413689E-2</v>
      </c>
      <c r="N52" s="4">
        <v>0.20454522039213213</v>
      </c>
      <c r="O52" s="4">
        <v>3.1824491170676691E-4</v>
      </c>
      <c r="P52" s="4">
        <v>0</v>
      </c>
      <c r="Q52" s="4">
        <v>2.0978996963295606E-2</v>
      </c>
      <c r="R52" s="4">
        <v>0</v>
      </c>
      <c r="S52" s="4">
        <v>1.1961067928205628E-2</v>
      </c>
      <c r="T52" s="4">
        <v>0.13636348026142145</v>
      </c>
    </row>
    <row r="53" spans="1:20" ht="15.5" x14ac:dyDescent="0.35">
      <c r="A53" s="4" t="s">
        <v>24</v>
      </c>
      <c r="B53" s="4">
        <v>0</v>
      </c>
      <c r="C53" s="4" t="s">
        <v>138</v>
      </c>
      <c r="D53" s="4" t="s">
        <v>197</v>
      </c>
      <c r="E53" s="4" t="s">
        <v>256</v>
      </c>
      <c r="F53" s="4">
        <v>1.4777183610368574E-2</v>
      </c>
      <c r="G53" s="4">
        <v>0.69406346171145328</v>
      </c>
      <c r="H53" s="4">
        <v>0.48686566420022581</v>
      </c>
      <c r="I53" s="4">
        <v>1.1526203216087489E-2</v>
      </c>
      <c r="J53" s="4">
        <v>0.61771648092319342</v>
      </c>
      <c r="K53" s="4">
        <v>0.29698805516213772</v>
      </c>
      <c r="L53" s="4">
        <v>3.2509803942810862E-3</v>
      </c>
      <c r="M53" s="4">
        <v>7.6346980788259855E-2</v>
      </c>
      <c r="N53" s="4">
        <v>0.18987760903808804</v>
      </c>
      <c r="O53" s="4">
        <v>2.9554367220737147E-4</v>
      </c>
      <c r="P53" s="4">
        <v>0</v>
      </c>
      <c r="Q53" s="4">
        <v>1.9474626568009034E-2</v>
      </c>
      <c r="R53" s="4">
        <v>0</v>
      </c>
      <c r="S53" s="4">
        <v>1.1105015387383253E-2</v>
      </c>
      <c r="T53" s="4">
        <v>0.12658507269205871</v>
      </c>
    </row>
    <row r="54" spans="1:20" ht="15.5" x14ac:dyDescent="0.35">
      <c r="A54" s="4" t="s">
        <v>24</v>
      </c>
      <c r="B54" s="4">
        <v>0</v>
      </c>
      <c r="C54" s="4" t="s">
        <v>139</v>
      </c>
      <c r="D54" s="4" t="s">
        <v>198</v>
      </c>
      <c r="E54" s="4" t="s">
        <v>257</v>
      </c>
      <c r="F54" s="4">
        <v>1.3721167077149224E-2</v>
      </c>
      <c r="G54" s="4">
        <v>0.64431090314233308</v>
      </c>
      <c r="H54" s="4">
        <v>0.45190306550042908</v>
      </c>
      <c r="I54" s="4">
        <v>1.0702510320176394E-2</v>
      </c>
      <c r="J54" s="4">
        <v>0.57343670379667644</v>
      </c>
      <c r="K54" s="4">
        <v>0.27566086995526173</v>
      </c>
      <c r="L54" s="4">
        <v>3.0186567569728292E-3</v>
      </c>
      <c r="M54" s="4">
        <v>7.0874199345656641E-2</v>
      </c>
      <c r="N54" s="4">
        <v>0.17624219554516732</v>
      </c>
      <c r="O54" s="4">
        <v>2.7442334154298447E-4</v>
      </c>
      <c r="P54" s="4">
        <v>0</v>
      </c>
      <c r="Q54" s="4">
        <v>1.8076122620017163E-2</v>
      </c>
      <c r="R54" s="4">
        <v>0</v>
      </c>
      <c r="S54" s="4">
        <v>1.030897445027733E-2</v>
      </c>
      <c r="T54" s="4">
        <v>0.11749479703011156</v>
      </c>
    </row>
    <row r="55" spans="1:20" ht="15.5" x14ac:dyDescent="0.35">
      <c r="A55" s="4" t="s">
        <v>24</v>
      </c>
      <c r="B55" s="4">
        <v>0</v>
      </c>
      <c r="C55" s="4" t="s">
        <v>140</v>
      </c>
      <c r="D55" s="4" t="s">
        <v>199</v>
      </c>
      <c r="E55" s="4" t="s">
        <v>258</v>
      </c>
      <c r="F55" s="4">
        <v>1.273895982633784E-2</v>
      </c>
      <c r="G55" s="4">
        <v>0.59805712299957625</v>
      </c>
      <c r="H55" s="4">
        <v>0.41940791524456983</v>
      </c>
      <c r="I55" s="4">
        <v>9.9363886645435148E-3</v>
      </c>
      <c r="J55" s="4">
        <v>0.53227083946962284</v>
      </c>
      <c r="K55" s="4">
        <v>0.25583882829918758</v>
      </c>
      <c r="L55" s="4">
        <v>2.8025711617943247E-3</v>
      </c>
      <c r="M55" s="4">
        <v>6.5786283529953388E-2</v>
      </c>
      <c r="N55" s="4">
        <v>0.16356908694538222</v>
      </c>
      <c r="O55" s="4">
        <v>2.5477919652675679E-4</v>
      </c>
      <c r="P55" s="4">
        <v>0</v>
      </c>
      <c r="Q55" s="4">
        <v>1.6776316609782793E-2</v>
      </c>
      <c r="R55" s="4">
        <v>0</v>
      </c>
      <c r="S55" s="4">
        <v>9.5689139679932204E-3</v>
      </c>
      <c r="T55" s="4">
        <v>0.10904605796358816</v>
      </c>
    </row>
    <row r="56" spans="1:20" ht="15.5" x14ac:dyDescent="0.35">
      <c r="A56" s="4" t="s">
        <v>24</v>
      </c>
      <c r="B56" s="4">
        <v>0</v>
      </c>
      <c r="C56" s="4" t="s">
        <v>141</v>
      </c>
      <c r="D56" s="4" t="s">
        <v>200</v>
      </c>
      <c r="E56" s="4" t="s">
        <v>259</v>
      </c>
      <c r="F56" s="4">
        <v>1.1825634667033303E-2</v>
      </c>
      <c r="G56" s="4">
        <v>0.55506554727898627</v>
      </c>
      <c r="H56" s="4">
        <v>0.38921214169249341</v>
      </c>
      <c r="I56" s="4">
        <v>9.2239950402859764E-3</v>
      </c>
      <c r="J56" s="4">
        <v>0.49400833707829778</v>
      </c>
      <c r="K56" s="4">
        <v>0.23741940643242096</v>
      </c>
      <c r="L56" s="4">
        <v>2.6016396267473266E-3</v>
      </c>
      <c r="M56" s="4">
        <v>6.1057210200688487E-2</v>
      </c>
      <c r="N56" s="4">
        <v>0.15179273526007242</v>
      </c>
      <c r="O56" s="4">
        <v>2.3651269334066608E-4</v>
      </c>
      <c r="P56" s="4">
        <v>0</v>
      </c>
      <c r="Q56" s="4">
        <v>1.5568485667699737E-2</v>
      </c>
      <c r="R56" s="4">
        <v>0</v>
      </c>
      <c r="S56" s="4">
        <v>8.8810487564637813E-3</v>
      </c>
      <c r="T56" s="4">
        <v>0.10119515684004829</v>
      </c>
    </row>
    <row r="57" spans="1:20" ht="15.5" x14ac:dyDescent="0.35">
      <c r="A57" s="4" t="s">
        <v>24</v>
      </c>
      <c r="B57" s="4">
        <v>0</v>
      </c>
      <c r="C57" s="4" t="s">
        <v>142</v>
      </c>
      <c r="D57" s="4" t="s">
        <v>201</v>
      </c>
      <c r="E57" s="4" t="s">
        <v>260</v>
      </c>
      <c r="F57" s="4">
        <v>1.0976560652260632E-2</v>
      </c>
      <c r="G57" s="4">
        <v>0.51511426136300975</v>
      </c>
      <c r="H57" s="4">
        <v>0.36115826510450127</v>
      </c>
      <c r="I57" s="4">
        <v>8.5617173087632944E-3</v>
      </c>
      <c r="J57" s="4">
        <v>0.45845169261307867</v>
      </c>
      <c r="K57" s="4">
        <v>0.22030654171374578</v>
      </c>
      <c r="L57" s="4">
        <v>2.4148433434973394E-3</v>
      </c>
      <c r="M57" s="4">
        <v>5.6662568749931072E-2</v>
      </c>
      <c r="N57" s="4">
        <v>0.1408517233907555</v>
      </c>
      <c r="O57" s="4">
        <v>2.1953121304521265E-4</v>
      </c>
      <c r="P57" s="4">
        <v>0</v>
      </c>
      <c r="Q57" s="4">
        <v>1.4446330604180052E-2</v>
      </c>
      <c r="R57" s="4">
        <v>0</v>
      </c>
      <c r="S57" s="4">
        <v>8.2418281818081567E-3</v>
      </c>
      <c r="T57" s="4">
        <v>9.390114892717033E-2</v>
      </c>
    </row>
    <row r="58" spans="1:20" ht="15.5" x14ac:dyDescent="0.35">
      <c r="A58" s="4" t="s">
        <v>24</v>
      </c>
      <c r="B58" s="4">
        <v>0</v>
      </c>
      <c r="C58" s="4" t="s">
        <v>143</v>
      </c>
      <c r="D58" s="4" t="s">
        <v>202</v>
      </c>
      <c r="E58" s="4" t="s">
        <v>261</v>
      </c>
      <c r="F58" s="4">
        <v>1.0187390002874837E-2</v>
      </c>
      <c r="G58" s="4">
        <v>0.47799529472018537</v>
      </c>
      <c r="H58" s="4">
        <v>0.33509885366236519</v>
      </c>
      <c r="I58" s="4">
        <v>7.9461642022423725E-3</v>
      </c>
      <c r="J58" s="4">
        <v>0.42541581230096498</v>
      </c>
      <c r="K58" s="4">
        <v>0.20441030073404276</v>
      </c>
      <c r="L58" s="4">
        <v>2.2412258006324643E-3</v>
      </c>
      <c r="M58" s="4">
        <v>5.2579482419220391E-2</v>
      </c>
      <c r="N58" s="4">
        <v>0.1306885529283224</v>
      </c>
      <c r="O58" s="4">
        <v>2.0374780005749673E-4</v>
      </c>
      <c r="P58" s="4">
        <v>0</v>
      </c>
      <c r="Q58" s="4">
        <v>1.3403954146494607E-2</v>
      </c>
      <c r="R58" s="4">
        <v>0</v>
      </c>
      <c r="S58" s="4">
        <v>7.6479247155229659E-3</v>
      </c>
      <c r="T58" s="4">
        <v>8.712570195221496E-2</v>
      </c>
    </row>
    <row r="59" spans="1:20" ht="15.5" x14ac:dyDescent="0.35">
      <c r="A59" s="4" t="s">
        <v>24</v>
      </c>
      <c r="B59" s="4">
        <v>0</v>
      </c>
      <c r="C59" s="4" t="s">
        <v>144</v>
      </c>
      <c r="D59" s="4" t="s">
        <v>203</v>
      </c>
      <c r="E59" s="4" t="s">
        <v>262</v>
      </c>
      <c r="F59" s="4">
        <v>9.4540448649855953E-3</v>
      </c>
      <c r="G59" s="4">
        <v>0.44351391071973295</v>
      </c>
      <c r="H59" s="4">
        <v>0.31089598847489996</v>
      </c>
      <c r="I59" s="4">
        <v>7.3741549946887645E-3</v>
      </c>
      <c r="J59" s="4">
        <v>0.39472738054056233</v>
      </c>
      <c r="K59" s="4">
        <v>0.18964655296968896</v>
      </c>
      <c r="L59" s="4">
        <v>2.0798898702968308E-3</v>
      </c>
      <c r="M59" s="4">
        <v>4.8786530179170624E-2</v>
      </c>
      <c r="N59" s="4">
        <v>0.12124943550521097</v>
      </c>
      <c r="O59" s="4">
        <v>1.8908089729971191E-4</v>
      </c>
      <c r="P59" s="4">
        <v>0</v>
      </c>
      <c r="Q59" s="4">
        <v>1.2435839538995999E-2</v>
      </c>
      <c r="R59" s="4">
        <v>0</v>
      </c>
      <c r="S59" s="4">
        <v>7.0962225715157272E-3</v>
      </c>
      <c r="T59" s="4">
        <v>8.0832957003473996E-2</v>
      </c>
    </row>
    <row r="60" spans="1:20" ht="15.5" x14ac:dyDescent="0.35">
      <c r="A60" s="4" t="s">
        <v>24</v>
      </c>
      <c r="B60" s="4">
        <v>0</v>
      </c>
      <c r="C60" s="4" t="s">
        <v>145</v>
      </c>
      <c r="D60" s="4" t="s">
        <v>204</v>
      </c>
      <c r="E60" s="4" t="s">
        <v>263</v>
      </c>
      <c r="F60" s="4">
        <v>3.8402567563739888E-3</v>
      </c>
      <c r="G60" s="4">
        <v>0.18013649916530639</v>
      </c>
      <c r="H60" s="4">
        <v>0.12626457962130225</v>
      </c>
      <c r="I60" s="4">
        <v>2.9954002699717113E-3</v>
      </c>
      <c r="J60" s="4">
        <v>0.1603214842571227</v>
      </c>
      <c r="K60" s="4">
        <v>7.7021393568994373E-2</v>
      </c>
      <c r="L60" s="4">
        <v>8.4485648640227756E-4</v>
      </c>
      <c r="M60" s="4">
        <v>1.9815014908183704E-2</v>
      </c>
      <c r="N60" s="4">
        <v>4.9243186052307875E-2</v>
      </c>
      <c r="O60" s="4">
        <v>7.6805135127479783E-5</v>
      </c>
      <c r="P60" s="4">
        <v>0</v>
      </c>
      <c r="Q60" s="4">
        <v>5.0505831848520902E-3</v>
      </c>
      <c r="R60" s="4">
        <v>0</v>
      </c>
      <c r="S60" s="4">
        <v>2.882183986644902E-3</v>
      </c>
      <c r="T60" s="4">
        <v>3.2828790701538588E-2</v>
      </c>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4.5" x14ac:dyDescent="0.35"/>
  <cols>
    <col min="1" max="21" width="20" customWidth="1"/>
  </cols>
  <sheetData>
    <row r="1" spans="1:20" ht="31" x14ac:dyDescent="0.35">
      <c r="A1" s="3" t="s">
        <v>12</v>
      </c>
      <c r="B1" s="3" t="s">
        <v>67</v>
      </c>
      <c r="C1" s="3" t="s">
        <v>68</v>
      </c>
      <c r="D1" s="3" t="s">
        <v>69</v>
      </c>
      <c r="E1" s="3" t="s">
        <v>70</v>
      </c>
      <c r="F1" s="3" t="s">
        <v>71</v>
      </c>
      <c r="G1" s="3" t="s">
        <v>72</v>
      </c>
      <c r="H1" s="3" t="s">
        <v>73</v>
      </c>
      <c r="I1" s="3" t="s">
        <v>74</v>
      </c>
      <c r="J1" s="3" t="s">
        <v>75</v>
      </c>
      <c r="K1" s="3" t="s">
        <v>76</v>
      </c>
      <c r="L1" s="3" t="s">
        <v>77</v>
      </c>
      <c r="M1" s="3" t="s">
        <v>78</v>
      </c>
      <c r="N1" s="3" t="s">
        <v>79</v>
      </c>
      <c r="O1" s="3" t="s">
        <v>80</v>
      </c>
      <c r="P1" s="3" t="s">
        <v>81</v>
      </c>
      <c r="Q1" s="3" t="s">
        <v>82</v>
      </c>
      <c r="R1" s="3" t="s">
        <v>83</v>
      </c>
      <c r="S1" s="3" t="s">
        <v>84</v>
      </c>
      <c r="T1" s="3" t="s">
        <v>85</v>
      </c>
    </row>
    <row r="2" spans="1:20" ht="15.5" x14ac:dyDescent="0.35">
      <c r="A2" s="4" t="s">
        <v>266</v>
      </c>
      <c r="B2" s="4">
        <v>0</v>
      </c>
      <c r="C2" s="4" t="s">
        <v>87</v>
      </c>
      <c r="D2" s="4" t="s">
        <v>146</v>
      </c>
      <c r="E2" s="4" t="s">
        <v>205</v>
      </c>
      <c r="F2" s="4">
        <v>6.1261722399619151E-7</v>
      </c>
      <c r="G2" s="4">
        <v>6.0907163071854642</v>
      </c>
      <c r="H2" s="4">
        <v>4.8376224135886234</v>
      </c>
      <c r="I2" s="4">
        <v>4.0432736783748641E-7</v>
      </c>
      <c r="J2" s="4">
        <v>3.5935226212394236</v>
      </c>
      <c r="K2" s="4">
        <v>2.3220587585225392</v>
      </c>
      <c r="L2" s="4">
        <v>2.082898561587051E-7</v>
      </c>
      <c r="M2" s="4">
        <v>2.4971936859460402</v>
      </c>
      <c r="N2" s="4">
        <v>2.5155636550660843</v>
      </c>
      <c r="O2" s="4">
        <v>1.8378516719885745E-8</v>
      </c>
      <c r="P2" s="4">
        <v>0.30453581535927321</v>
      </c>
      <c r="Q2" s="4">
        <v>0.19350489654354494</v>
      </c>
      <c r="R2" s="4">
        <v>0</v>
      </c>
      <c r="S2" s="4">
        <v>9.7451460914967425E-2</v>
      </c>
      <c r="T2" s="4">
        <v>1.2577818275330421</v>
      </c>
    </row>
    <row r="3" spans="1:20" ht="15.5" x14ac:dyDescent="0.35">
      <c r="A3" s="4" t="s">
        <v>266</v>
      </c>
      <c r="B3" s="4">
        <v>0</v>
      </c>
      <c r="C3" s="4" t="s">
        <v>88</v>
      </c>
      <c r="D3" s="4" t="s">
        <v>147</v>
      </c>
      <c r="E3" s="4" t="s">
        <v>206</v>
      </c>
      <c r="F3" s="4">
        <v>5.6357750322864078E-7</v>
      </c>
      <c r="G3" s="4">
        <v>5.5815191705635305</v>
      </c>
      <c r="H3" s="4">
        <v>4.4196686024621838</v>
      </c>
      <c r="I3" s="4">
        <v>3.7196115213090296E-7</v>
      </c>
      <c r="J3" s="4">
        <v>3.2930963106324826</v>
      </c>
      <c r="K3" s="4">
        <v>2.1214409291818481</v>
      </c>
      <c r="L3" s="4">
        <v>1.9161635109773785E-7</v>
      </c>
      <c r="M3" s="4">
        <v>2.2884228599310474</v>
      </c>
      <c r="N3" s="4">
        <v>2.2982276732803357</v>
      </c>
      <c r="O3" s="4">
        <v>1.6907325096859222E-8</v>
      </c>
      <c r="P3" s="4">
        <v>0.27907595852817652</v>
      </c>
      <c r="Q3" s="4">
        <v>0.17678674409848735</v>
      </c>
      <c r="R3" s="4">
        <v>0</v>
      </c>
      <c r="S3" s="4">
        <v>8.9304306729016486E-2</v>
      </c>
      <c r="T3" s="4">
        <v>1.1491138366401679</v>
      </c>
    </row>
    <row r="4" spans="1:20" ht="15.5" x14ac:dyDescent="0.35">
      <c r="A4" s="4" t="s">
        <v>266</v>
      </c>
      <c r="B4" s="4">
        <v>0</v>
      </c>
      <c r="C4" s="4" t="s">
        <v>89</v>
      </c>
      <c r="D4" s="4" t="s">
        <v>148</v>
      </c>
      <c r="E4" s="4" t="s">
        <v>207</v>
      </c>
      <c r="F4" s="4">
        <v>5.1694032290196856E-7</v>
      </c>
      <c r="G4" s="4">
        <v>5.1015793349905803</v>
      </c>
      <c r="H4" s="4">
        <v>4.0280018614316075</v>
      </c>
      <c r="I4" s="4">
        <v>3.4118061311529928E-7</v>
      </c>
      <c r="J4" s="4">
        <v>3.0099318076444423</v>
      </c>
      <c r="K4" s="4">
        <v>1.9334408934871716</v>
      </c>
      <c r="L4" s="4">
        <v>1.7575970978666929E-7</v>
      </c>
      <c r="M4" s="4">
        <v>2.0916475273461379</v>
      </c>
      <c r="N4" s="4">
        <v>2.0945609679444361</v>
      </c>
      <c r="O4" s="4">
        <v>1.5508209687059055E-8</v>
      </c>
      <c r="P4" s="4">
        <v>0.25507896674952901</v>
      </c>
      <c r="Q4" s="4">
        <v>0.16112007445726431</v>
      </c>
      <c r="R4" s="4">
        <v>0</v>
      </c>
      <c r="S4" s="4">
        <v>8.162526935984929E-2</v>
      </c>
      <c r="T4" s="4">
        <v>1.0472804839722181</v>
      </c>
    </row>
    <row r="5" spans="1:20" ht="15.5" x14ac:dyDescent="0.35">
      <c r="A5" s="4" t="s">
        <v>266</v>
      </c>
      <c r="B5" s="4">
        <v>0</v>
      </c>
      <c r="C5" s="4" t="s">
        <v>90</v>
      </c>
      <c r="D5" s="4" t="s">
        <v>149</v>
      </c>
      <c r="E5" s="4" t="s">
        <v>208</v>
      </c>
      <c r="F5" s="4">
        <v>4.7288701243273363E-7</v>
      </c>
      <c r="G5" s="4">
        <v>4.6518082275227544</v>
      </c>
      <c r="H5" s="4">
        <v>3.6630010189166082</v>
      </c>
      <c r="I5" s="4">
        <v>3.1210542820560422E-7</v>
      </c>
      <c r="J5" s="4">
        <v>2.7445668542384247</v>
      </c>
      <c r="K5" s="4">
        <v>1.7582404890799719</v>
      </c>
      <c r="L5" s="4">
        <v>1.6078158422712941E-7</v>
      </c>
      <c r="M5" s="4">
        <v>1.9072413732843292</v>
      </c>
      <c r="N5" s="4">
        <v>1.9047605298366364</v>
      </c>
      <c r="O5" s="4">
        <v>1.4186610372982008E-8</v>
      </c>
      <c r="P5" s="4">
        <v>0.23259041137613773</v>
      </c>
      <c r="Q5" s="4">
        <v>0.14652004075666433</v>
      </c>
      <c r="R5" s="4">
        <v>0</v>
      </c>
      <c r="S5" s="4">
        <v>7.4428931640364071E-2</v>
      </c>
      <c r="T5" s="4">
        <v>0.95238026491831818</v>
      </c>
    </row>
    <row r="6" spans="1:20" ht="15.5" x14ac:dyDescent="0.35">
      <c r="A6" s="4" t="s">
        <v>266</v>
      </c>
      <c r="B6" s="4">
        <v>0</v>
      </c>
      <c r="C6" s="4" t="s">
        <v>91</v>
      </c>
      <c r="D6" s="4" t="s">
        <v>150</v>
      </c>
      <c r="E6" s="4" t="s">
        <v>209</v>
      </c>
      <c r="F6" s="4">
        <v>4.3152484176709053E-7</v>
      </c>
      <c r="G6" s="4">
        <v>4.2324806756811766</v>
      </c>
      <c r="H6" s="4">
        <v>3.3244993060492658</v>
      </c>
      <c r="I6" s="4">
        <v>2.8480639556627977E-7</v>
      </c>
      <c r="J6" s="4">
        <v>2.4971635986518939</v>
      </c>
      <c r="K6" s="4">
        <v>1.5957596669036476</v>
      </c>
      <c r="L6" s="4">
        <v>1.4671844620081077E-7</v>
      </c>
      <c r="M6" s="4">
        <v>1.7353170770292823</v>
      </c>
      <c r="N6" s="4">
        <v>1.7287396391456182</v>
      </c>
      <c r="O6" s="4">
        <v>1.2945745253012715E-8</v>
      </c>
      <c r="P6" s="4">
        <v>0.21162403378405883</v>
      </c>
      <c r="Q6" s="4">
        <v>0.13297997224197064</v>
      </c>
      <c r="R6" s="4">
        <v>0</v>
      </c>
      <c r="S6" s="4">
        <v>6.7719690810898833E-2</v>
      </c>
      <c r="T6" s="4">
        <v>0.86436981957280912</v>
      </c>
    </row>
    <row r="7" spans="1:20" ht="15.5" x14ac:dyDescent="0.35">
      <c r="A7" s="4" t="s">
        <v>266</v>
      </c>
      <c r="B7" s="4">
        <v>0</v>
      </c>
      <c r="C7" s="4" t="s">
        <v>92</v>
      </c>
      <c r="D7" s="4" t="s">
        <v>151</v>
      </c>
      <c r="E7" s="4" t="s">
        <v>210</v>
      </c>
      <c r="F7" s="4">
        <v>3.9289835572547625E-7</v>
      </c>
      <c r="G7" s="4">
        <v>3.8433447515797208</v>
      </c>
      <c r="H7" s="4">
        <v>3.0119125161113671</v>
      </c>
      <c r="I7" s="4">
        <v>2.5931291477881434E-7</v>
      </c>
      <c r="J7" s="4">
        <v>2.267573403432035</v>
      </c>
      <c r="K7" s="4">
        <v>1.4457180077334562</v>
      </c>
      <c r="L7" s="4">
        <v>1.3358544094666191E-7</v>
      </c>
      <c r="M7" s="4">
        <v>1.5757713481476854</v>
      </c>
      <c r="N7" s="4">
        <v>1.566194508377911</v>
      </c>
      <c r="O7" s="4">
        <v>1.1786950671764287E-8</v>
      </c>
      <c r="P7" s="4">
        <v>0.19216723757898604</v>
      </c>
      <c r="Q7" s="4">
        <v>0.12047650064445468</v>
      </c>
      <c r="R7" s="4">
        <v>0</v>
      </c>
      <c r="S7" s="4">
        <v>6.1493516025275537E-2</v>
      </c>
      <c r="T7" s="4">
        <v>0.78309725418895548</v>
      </c>
    </row>
    <row r="8" spans="1:20" ht="15.5" x14ac:dyDescent="0.35">
      <c r="A8" s="4" t="s">
        <v>266</v>
      </c>
      <c r="B8" s="4">
        <v>0</v>
      </c>
      <c r="C8" s="4" t="s">
        <v>93</v>
      </c>
      <c r="D8" s="4" t="s">
        <v>152</v>
      </c>
      <c r="E8" s="4" t="s">
        <v>211</v>
      </c>
      <c r="F8" s="4">
        <v>3.5700029804314236E-7</v>
      </c>
      <c r="G8" s="4">
        <v>3.4837262266356306</v>
      </c>
      <c r="H8" s="4">
        <v>2.7243455875601184</v>
      </c>
      <c r="I8" s="4">
        <v>2.3562019670847396E-7</v>
      </c>
      <c r="J8" s="4">
        <v>2.0553984737150222</v>
      </c>
      <c r="K8" s="4">
        <v>1.3076858820288568</v>
      </c>
      <c r="L8" s="4">
        <v>1.213801013346684E-7</v>
      </c>
      <c r="M8" s="4">
        <v>1.4283277529206084</v>
      </c>
      <c r="N8" s="4">
        <v>1.4166597055312615</v>
      </c>
      <c r="O8" s="4">
        <v>1.071000894129427E-8</v>
      </c>
      <c r="P8" s="4">
        <v>0.17418631133178153</v>
      </c>
      <c r="Q8" s="4">
        <v>0.10897382350240474</v>
      </c>
      <c r="R8" s="4">
        <v>0</v>
      </c>
      <c r="S8" s="4">
        <v>5.5739619626170092E-2</v>
      </c>
      <c r="T8" s="4">
        <v>0.70832985276563076</v>
      </c>
    </row>
    <row r="9" spans="1:20" ht="15.5" x14ac:dyDescent="0.35">
      <c r="A9" s="4" t="s">
        <v>266</v>
      </c>
      <c r="B9" s="4">
        <v>0</v>
      </c>
      <c r="C9" s="4" t="s">
        <v>94</v>
      </c>
      <c r="D9" s="4" t="s">
        <v>153</v>
      </c>
      <c r="E9" s="4" t="s">
        <v>212</v>
      </c>
      <c r="F9" s="4">
        <v>3.2378178940162357E-7</v>
      </c>
      <c r="G9" s="4">
        <v>3.1526241196916391</v>
      </c>
      <c r="H9" s="4">
        <v>2.4606807430860198</v>
      </c>
      <c r="I9" s="4">
        <v>2.1369598100507158E-7</v>
      </c>
      <c r="J9" s="4">
        <v>1.860048230618067</v>
      </c>
      <c r="K9" s="4">
        <v>1.1811267566812895</v>
      </c>
      <c r="L9" s="4">
        <v>1.10085808396552E-7</v>
      </c>
      <c r="M9" s="4">
        <v>1.2925758890735719</v>
      </c>
      <c r="N9" s="4">
        <v>1.2795539864047303</v>
      </c>
      <c r="O9" s="4">
        <v>9.7134536820487064E-9</v>
      </c>
      <c r="P9" s="4">
        <v>0.15763120598458197</v>
      </c>
      <c r="Q9" s="4">
        <v>9.8427229723440798E-2</v>
      </c>
      <c r="R9" s="4">
        <v>0</v>
      </c>
      <c r="S9" s="4">
        <v>5.0441985915066226E-2</v>
      </c>
      <c r="T9" s="4">
        <v>0.63977699320236514</v>
      </c>
    </row>
    <row r="10" spans="1:20" ht="15.5" x14ac:dyDescent="0.35">
      <c r="A10" s="4" t="s">
        <v>266</v>
      </c>
      <c r="B10" s="4">
        <v>0</v>
      </c>
      <c r="C10" s="4" t="s">
        <v>95</v>
      </c>
      <c r="D10" s="4" t="s">
        <v>154</v>
      </c>
      <c r="E10" s="4" t="s">
        <v>213</v>
      </c>
      <c r="F10" s="4">
        <v>2.9316154114560247E-7</v>
      </c>
      <c r="G10" s="4">
        <v>2.8487954068998818</v>
      </c>
      <c r="H10" s="4">
        <v>2.2196497148941803</v>
      </c>
      <c r="I10" s="4">
        <v>1.9348661715609764E-7</v>
      </c>
      <c r="J10" s="4">
        <v>1.6807892900709303</v>
      </c>
      <c r="K10" s="4">
        <v>1.0654318631492066</v>
      </c>
      <c r="L10" s="4">
        <v>9.9674923989504825E-8</v>
      </c>
      <c r="M10" s="4">
        <v>1.1680061168289515</v>
      </c>
      <c r="N10" s="4">
        <v>1.1542178517449737</v>
      </c>
      <c r="O10" s="4">
        <v>8.7948462343680733E-9</v>
      </c>
      <c r="P10" s="4">
        <v>0.14243977034499408</v>
      </c>
      <c r="Q10" s="4">
        <v>8.878598859576721E-2</v>
      </c>
      <c r="R10" s="4">
        <v>0</v>
      </c>
      <c r="S10" s="4">
        <v>4.5580726510398108E-2</v>
      </c>
      <c r="T10" s="4">
        <v>0.57710892587248686</v>
      </c>
    </row>
    <row r="11" spans="1:20" ht="15.5" x14ac:dyDescent="0.35">
      <c r="A11" s="4" t="s">
        <v>266</v>
      </c>
      <c r="B11" s="4">
        <v>0</v>
      </c>
      <c r="C11" s="4" t="s">
        <v>96</v>
      </c>
      <c r="D11" s="4" t="s">
        <v>155</v>
      </c>
      <c r="E11" s="4" t="s">
        <v>214</v>
      </c>
      <c r="F11" s="4">
        <v>2.6503398714353682E-7</v>
      </c>
      <c r="G11" s="4">
        <v>2.5708281370523225</v>
      </c>
      <c r="H11" s="4">
        <v>1.9998922232222838</v>
      </c>
      <c r="I11" s="4">
        <v>1.7492243151473431E-7</v>
      </c>
      <c r="J11" s="4">
        <v>1.5167886008608702</v>
      </c>
      <c r="K11" s="4">
        <v>0.95994826714669612</v>
      </c>
      <c r="L11" s="4">
        <v>9.0111555628802512E-8</v>
      </c>
      <c r="M11" s="4">
        <v>1.0540395361914521</v>
      </c>
      <c r="N11" s="4">
        <v>1.0399439560755876</v>
      </c>
      <c r="O11" s="4">
        <v>7.9510196143061044E-9</v>
      </c>
      <c r="P11" s="4">
        <v>0.12854140685261614</v>
      </c>
      <c r="Q11" s="4">
        <v>7.9995688928891348E-2</v>
      </c>
      <c r="R11" s="4">
        <v>0</v>
      </c>
      <c r="S11" s="4">
        <v>4.1133250192837159E-2</v>
      </c>
      <c r="T11" s="4">
        <v>0.51997197803779382</v>
      </c>
    </row>
    <row r="12" spans="1:20" ht="15.5" x14ac:dyDescent="0.35">
      <c r="A12" s="4" t="s">
        <v>266</v>
      </c>
      <c r="B12" s="4">
        <v>0</v>
      </c>
      <c r="C12" s="4" t="s">
        <v>97</v>
      </c>
      <c r="D12" s="4" t="s">
        <v>156</v>
      </c>
      <c r="E12" s="4" t="s">
        <v>215</v>
      </c>
      <c r="F12" s="4">
        <v>2.3927629694035345E-7</v>
      </c>
      <c r="G12" s="4">
        <v>2.3172030265953945</v>
      </c>
      <c r="H12" s="4">
        <v>1.8000026324234752</v>
      </c>
      <c r="I12" s="4">
        <v>1.5792235598063328E-7</v>
      </c>
      <c r="J12" s="4">
        <v>1.3671497856912826</v>
      </c>
      <c r="K12" s="4">
        <v>0.86400126356326812</v>
      </c>
      <c r="L12" s="4">
        <v>8.1353940959720168E-8</v>
      </c>
      <c r="M12" s="4">
        <v>0.9500532409041117</v>
      </c>
      <c r="N12" s="4">
        <v>0.93600136886020713</v>
      </c>
      <c r="O12" s="4">
        <v>7.1782889082106031E-9</v>
      </c>
      <c r="P12" s="4">
        <v>0.11586015132976973</v>
      </c>
      <c r="Q12" s="4">
        <v>7.200010529693901E-2</v>
      </c>
      <c r="R12" s="4">
        <v>0</v>
      </c>
      <c r="S12" s="4">
        <v>3.7075248425526314E-2</v>
      </c>
      <c r="T12" s="4">
        <v>0.46800068443010356</v>
      </c>
    </row>
    <row r="13" spans="1:20" ht="15.5" x14ac:dyDescent="0.35">
      <c r="A13" s="4" t="s">
        <v>266</v>
      </c>
      <c r="B13" s="4">
        <v>0</v>
      </c>
      <c r="C13" s="4" t="s">
        <v>98</v>
      </c>
      <c r="D13" s="4" t="s">
        <v>157</v>
      </c>
      <c r="E13" s="4" t="s">
        <v>216</v>
      </c>
      <c r="F13" s="4">
        <v>2.1575429377966343E-7</v>
      </c>
      <c r="G13" s="4">
        <v>2.0863441603142769</v>
      </c>
      <c r="H13" s="4">
        <v>1.6185665206062099</v>
      </c>
      <c r="I13" s="4">
        <v>1.4239783389457786E-7</v>
      </c>
      <c r="J13" s="4">
        <v>1.2309430545854234</v>
      </c>
      <c r="K13" s="4">
        <v>0.77691192989098068</v>
      </c>
      <c r="L13" s="4">
        <v>7.3356459885085554E-8</v>
      </c>
      <c r="M13" s="4">
        <v>0.85540110572885353</v>
      </c>
      <c r="N13" s="4">
        <v>0.84165459071522919</v>
      </c>
      <c r="O13" s="4">
        <v>6.4726288133899029E-9</v>
      </c>
      <c r="P13" s="4">
        <v>0.10431720801571386</v>
      </c>
      <c r="Q13" s="4">
        <v>6.4742660824248399E-2</v>
      </c>
      <c r="R13" s="4">
        <v>0</v>
      </c>
      <c r="S13" s="4">
        <v>3.3381506565028432E-2</v>
      </c>
      <c r="T13" s="4">
        <v>0.42082729535761459</v>
      </c>
    </row>
    <row r="14" spans="1:20" ht="15.5" x14ac:dyDescent="0.35">
      <c r="A14" s="4" t="s">
        <v>266</v>
      </c>
      <c r="B14" s="4">
        <v>0</v>
      </c>
      <c r="C14" s="4" t="s">
        <v>99</v>
      </c>
      <c r="D14" s="4" t="s">
        <v>158</v>
      </c>
      <c r="E14" s="4" t="s">
        <v>217</v>
      </c>
      <c r="F14" s="4">
        <v>1.9432734304574528E-7</v>
      </c>
      <c r="G14" s="4">
        <v>1.8766597583518998</v>
      </c>
      <c r="H14" s="4">
        <v>1.4541887313273973</v>
      </c>
      <c r="I14" s="4">
        <v>1.2825604641019189E-7</v>
      </c>
      <c r="J14" s="4">
        <v>1.1072292574276208</v>
      </c>
      <c r="K14" s="4">
        <v>0.69801059103715068</v>
      </c>
      <c r="L14" s="4">
        <v>6.6071296635553383E-8</v>
      </c>
      <c r="M14" s="4">
        <v>0.76943050092427889</v>
      </c>
      <c r="N14" s="4">
        <v>0.75617814029024666</v>
      </c>
      <c r="O14" s="4">
        <v>5.8298202913723579E-9</v>
      </c>
      <c r="P14" s="4">
        <v>9.3832987917594993E-2</v>
      </c>
      <c r="Q14" s="4">
        <v>5.8167549253095897E-2</v>
      </c>
      <c r="R14" s="4">
        <v>0</v>
      </c>
      <c r="S14" s="4">
        <v>3.0026556133630398E-2</v>
      </c>
      <c r="T14" s="4">
        <v>0.37808907014512333</v>
      </c>
    </row>
    <row r="15" spans="1:20" ht="15.5" x14ac:dyDescent="0.35">
      <c r="A15" s="4" t="s">
        <v>266</v>
      </c>
      <c r="B15" s="4">
        <v>0</v>
      </c>
      <c r="C15" s="4" t="s">
        <v>100</v>
      </c>
      <c r="D15" s="4" t="s">
        <v>159</v>
      </c>
      <c r="E15" s="4" t="s">
        <v>218</v>
      </c>
      <c r="F15" s="4">
        <v>1.7485230301798187E-7</v>
      </c>
      <c r="G15" s="4">
        <v>1.6865741423615335</v>
      </c>
      <c r="H15" s="4">
        <v>1.3055143148239639</v>
      </c>
      <c r="I15" s="4">
        <v>1.1540251999186804E-7</v>
      </c>
      <c r="J15" s="4">
        <v>0.99507874399330465</v>
      </c>
      <c r="K15" s="4">
        <v>0.62664687111550266</v>
      </c>
      <c r="L15" s="4">
        <v>5.9449783026113834E-8</v>
      </c>
      <c r="M15" s="4">
        <v>0.69149539836822871</v>
      </c>
      <c r="N15" s="4">
        <v>0.67886744370846119</v>
      </c>
      <c r="O15" s="4">
        <v>5.2455690905394562E-9</v>
      </c>
      <c r="P15" s="4">
        <v>8.4328707118076676E-2</v>
      </c>
      <c r="Q15" s="4">
        <v>5.2220572592958557E-2</v>
      </c>
      <c r="R15" s="4">
        <v>0</v>
      </c>
      <c r="S15" s="4">
        <v>2.6985186277784536E-2</v>
      </c>
      <c r="T15" s="4">
        <v>0.3394337218542306</v>
      </c>
    </row>
    <row r="16" spans="1:20" ht="15.5" x14ac:dyDescent="0.35">
      <c r="A16" s="4" t="s">
        <v>266</v>
      </c>
      <c r="B16" s="4">
        <v>0</v>
      </c>
      <c r="C16" s="4" t="s">
        <v>101</v>
      </c>
      <c r="D16" s="4" t="s">
        <v>160</v>
      </c>
      <c r="E16" s="4" t="s">
        <v>219</v>
      </c>
      <c r="F16" s="4">
        <v>1.5718631658363646E-7</v>
      </c>
      <c r="G16" s="4">
        <v>1.5145488607534101</v>
      </c>
      <c r="H16" s="4">
        <v>1.1712410507888769</v>
      </c>
      <c r="I16" s="4">
        <v>1.0374296894520006E-7</v>
      </c>
      <c r="J16" s="4">
        <v>0.89358382784451196</v>
      </c>
      <c r="K16" s="4">
        <v>0.56219570437866084</v>
      </c>
      <c r="L16" s="4">
        <v>5.3443347638436392E-8</v>
      </c>
      <c r="M16" s="4">
        <v>0.62096503290889815</v>
      </c>
      <c r="N16" s="4">
        <v>0.60904534641021602</v>
      </c>
      <c r="O16" s="4">
        <v>4.7155894975090933E-9</v>
      </c>
      <c r="P16" s="4">
        <v>7.5727443037670511E-2</v>
      </c>
      <c r="Q16" s="4">
        <v>4.6849642031555075E-2</v>
      </c>
      <c r="R16" s="4">
        <v>0</v>
      </c>
      <c r="S16" s="4">
        <v>2.4232781772054561E-2</v>
      </c>
      <c r="T16" s="4">
        <v>0.30452267320510801</v>
      </c>
    </row>
    <row r="17" spans="1:20" ht="15.5" x14ac:dyDescent="0.35">
      <c r="A17" s="4" t="s">
        <v>266</v>
      </c>
      <c r="B17" s="4">
        <v>0</v>
      </c>
      <c r="C17" s="4" t="s">
        <v>102</v>
      </c>
      <c r="D17" s="4" t="s">
        <v>161</v>
      </c>
      <c r="E17" s="4" t="s">
        <v>220</v>
      </c>
      <c r="F17" s="4">
        <v>1.411900128378266E-7</v>
      </c>
      <c r="G17" s="4">
        <v>1.3591086016705263</v>
      </c>
      <c r="H17" s="4">
        <v>1.0501361356075272</v>
      </c>
      <c r="I17" s="4">
        <v>9.3185408472965564E-8</v>
      </c>
      <c r="J17" s="4">
        <v>0.80187407498561047</v>
      </c>
      <c r="K17" s="4">
        <v>0.50406534509161305</v>
      </c>
      <c r="L17" s="4">
        <v>4.8004604364861042E-8</v>
      </c>
      <c r="M17" s="4">
        <v>0.55723452668491569</v>
      </c>
      <c r="N17" s="4">
        <v>0.54607079051591412</v>
      </c>
      <c r="O17" s="4">
        <v>4.2357003851347979E-9</v>
      </c>
      <c r="P17" s="4">
        <v>6.7955430083526322E-2</v>
      </c>
      <c r="Q17" s="4">
        <v>4.200544542430109E-2</v>
      </c>
      <c r="R17" s="4">
        <v>0</v>
      </c>
      <c r="S17" s="4">
        <v>2.174573762672842E-2</v>
      </c>
      <c r="T17" s="4">
        <v>0.27303539525795706</v>
      </c>
    </row>
    <row r="18" spans="1:20" ht="15.5" x14ac:dyDescent="0.35">
      <c r="A18" s="4" t="s">
        <v>266</v>
      </c>
      <c r="B18" s="4">
        <v>0</v>
      </c>
      <c r="C18" s="4" t="s">
        <v>103</v>
      </c>
      <c r="D18" s="4" t="s">
        <v>162</v>
      </c>
      <c r="E18" s="4" t="s">
        <v>221</v>
      </c>
      <c r="F18" s="4">
        <v>1.2672893197339002E-7</v>
      </c>
      <c r="G18" s="4">
        <v>1.2188500228288397</v>
      </c>
      <c r="H18" s="4">
        <v>0.94103965406616497</v>
      </c>
      <c r="I18" s="4">
        <v>8.3641095102437413E-8</v>
      </c>
      <c r="J18" s="4">
        <v>0.71912151346901543</v>
      </c>
      <c r="K18" s="4">
        <v>0.45169903395175914</v>
      </c>
      <c r="L18" s="4">
        <v>4.3087836870952604E-8</v>
      </c>
      <c r="M18" s="4">
        <v>0.49972850935982427</v>
      </c>
      <c r="N18" s="4">
        <v>0.48934062011440582</v>
      </c>
      <c r="O18" s="4">
        <v>3.8018679592017002E-9</v>
      </c>
      <c r="P18" s="4">
        <v>6.0942501141441986E-2</v>
      </c>
      <c r="Q18" s="4">
        <v>3.7641586162646602E-2</v>
      </c>
      <c r="R18" s="4">
        <v>0</v>
      </c>
      <c r="S18" s="4">
        <v>1.9501600365261437E-2</v>
      </c>
      <c r="T18" s="4">
        <v>0.24467031005720291</v>
      </c>
    </row>
    <row r="19" spans="1:20" ht="15.5" x14ac:dyDescent="0.35">
      <c r="A19" s="4" t="s">
        <v>266</v>
      </c>
      <c r="B19" s="4">
        <v>0</v>
      </c>
      <c r="C19" s="4" t="s">
        <v>104</v>
      </c>
      <c r="D19" s="4" t="s">
        <v>163</v>
      </c>
      <c r="E19" s="4" t="s">
        <v>222</v>
      </c>
      <c r="F19" s="4">
        <v>1.1367440098950015E-7</v>
      </c>
      <c r="G19" s="4">
        <v>1.0924461396283485</v>
      </c>
      <c r="H19" s="4">
        <v>0.84286508973405416</v>
      </c>
      <c r="I19" s="4">
        <v>7.502510465307011E-8</v>
      </c>
      <c r="J19" s="4">
        <v>0.64454322238072559</v>
      </c>
      <c r="K19" s="4">
        <v>0.40457524307234599</v>
      </c>
      <c r="L19" s="4">
        <v>3.8649296336430051E-8</v>
      </c>
      <c r="M19" s="4">
        <v>0.44790291724762282</v>
      </c>
      <c r="N19" s="4">
        <v>0.43828984666170817</v>
      </c>
      <c r="O19" s="4">
        <v>3.4102320296850045E-9</v>
      </c>
      <c r="P19" s="4">
        <v>5.4622306981417429E-2</v>
      </c>
      <c r="Q19" s="4">
        <v>3.3714603589362166E-2</v>
      </c>
      <c r="R19" s="4">
        <v>0</v>
      </c>
      <c r="S19" s="4">
        <v>1.7479138234053577E-2</v>
      </c>
      <c r="T19" s="4">
        <v>0.21914492333085409</v>
      </c>
    </row>
    <row r="20" spans="1:20" ht="15.5" x14ac:dyDescent="0.35">
      <c r="A20" s="4" t="s">
        <v>266</v>
      </c>
      <c r="B20" s="4">
        <v>0</v>
      </c>
      <c r="C20" s="4" t="s">
        <v>105</v>
      </c>
      <c r="D20" s="4" t="s">
        <v>164</v>
      </c>
      <c r="E20" s="4" t="s">
        <v>223</v>
      </c>
      <c r="F20" s="4">
        <v>1.0190466047619648E-7</v>
      </c>
      <c r="G20" s="4">
        <v>0.97865372959458974</v>
      </c>
      <c r="H20" s="4">
        <v>0.75460263914959369</v>
      </c>
      <c r="I20" s="4">
        <v>6.7257075914289678E-8</v>
      </c>
      <c r="J20" s="4">
        <v>0.57740570046080797</v>
      </c>
      <c r="K20" s="4">
        <v>0.36220926679180498</v>
      </c>
      <c r="L20" s="4">
        <v>3.4647584561906801E-8</v>
      </c>
      <c r="M20" s="4">
        <v>0.40124802913378177</v>
      </c>
      <c r="N20" s="4">
        <v>0.39239337235778871</v>
      </c>
      <c r="O20" s="4">
        <v>3.0571398142858943E-9</v>
      </c>
      <c r="P20" s="4">
        <v>4.8932686479729488E-2</v>
      </c>
      <c r="Q20" s="4">
        <v>3.0184105565983749E-2</v>
      </c>
      <c r="R20" s="4">
        <v>0</v>
      </c>
      <c r="S20" s="4">
        <v>1.5658459673513436E-2</v>
      </c>
      <c r="T20" s="4">
        <v>0.19619668617889435</v>
      </c>
    </row>
    <row r="21" spans="1:20" ht="15.5" x14ac:dyDescent="0.35">
      <c r="A21" s="4" t="s">
        <v>266</v>
      </c>
      <c r="B21" s="4">
        <v>0</v>
      </c>
      <c r="C21" s="4" t="s">
        <v>106</v>
      </c>
      <c r="D21" s="4" t="s">
        <v>165</v>
      </c>
      <c r="E21" s="4" t="s">
        <v>224</v>
      </c>
      <c r="F21" s="4">
        <v>9.1305379111070273E-8</v>
      </c>
      <c r="G21" s="4">
        <v>0.87631525029410784</v>
      </c>
      <c r="H21" s="4">
        <v>0.67531856939617618</v>
      </c>
      <c r="I21" s="4">
        <v>6.0261550213306384E-8</v>
      </c>
      <c r="J21" s="4">
        <v>0.51702599767352364</v>
      </c>
      <c r="K21" s="4">
        <v>0.32415291331016455</v>
      </c>
      <c r="L21" s="4">
        <v>3.1043828897763889E-8</v>
      </c>
      <c r="M21" s="4">
        <v>0.3592892526205842</v>
      </c>
      <c r="N21" s="4">
        <v>0.35116565608601163</v>
      </c>
      <c r="O21" s="4">
        <v>2.7391613733321081E-9</v>
      </c>
      <c r="P21" s="4">
        <v>4.3815762514705398E-2</v>
      </c>
      <c r="Q21" s="4">
        <v>2.7012742775847049E-2</v>
      </c>
      <c r="R21" s="4">
        <v>0</v>
      </c>
      <c r="S21" s="4">
        <v>1.4021044004705725E-2</v>
      </c>
      <c r="T21" s="4">
        <v>0.17558282804300582</v>
      </c>
    </row>
    <row r="22" spans="1:20" ht="15.5" x14ac:dyDescent="0.35">
      <c r="A22" s="4" t="s">
        <v>266</v>
      </c>
      <c r="B22" s="4">
        <v>0</v>
      </c>
      <c r="C22" s="4" t="s">
        <v>107</v>
      </c>
      <c r="D22" s="4" t="s">
        <v>166</v>
      </c>
      <c r="E22" s="4" t="s">
        <v>225</v>
      </c>
      <c r="F22" s="4">
        <v>8.1769899503428912E-8</v>
      </c>
      <c r="G22" s="4">
        <v>0.78435864225718754</v>
      </c>
      <c r="H22" s="4">
        <v>0.60415326718868712</v>
      </c>
      <c r="I22" s="4">
        <v>5.3968133672263087E-8</v>
      </c>
      <c r="J22" s="4">
        <v>0.46277159893174064</v>
      </c>
      <c r="K22" s="4">
        <v>0.28999356825056982</v>
      </c>
      <c r="L22" s="4">
        <v>2.7801765831165827E-8</v>
      </c>
      <c r="M22" s="4">
        <v>0.32158704332544685</v>
      </c>
      <c r="N22" s="4">
        <v>0.31415969893811729</v>
      </c>
      <c r="O22" s="4">
        <v>2.4530969851028672E-9</v>
      </c>
      <c r="P22" s="4">
        <v>3.9217932112859379E-2</v>
      </c>
      <c r="Q22" s="4">
        <v>2.4166130687547485E-2</v>
      </c>
      <c r="R22" s="4">
        <v>0</v>
      </c>
      <c r="S22" s="4">
        <v>1.2549738276115E-2</v>
      </c>
      <c r="T22" s="4">
        <v>0.15707984946905865</v>
      </c>
    </row>
    <row r="23" spans="1:20" ht="15.5" x14ac:dyDescent="0.35">
      <c r="A23" s="4" t="s">
        <v>266</v>
      </c>
      <c r="B23" s="4">
        <v>0</v>
      </c>
      <c r="C23" s="4" t="s">
        <v>108</v>
      </c>
      <c r="D23" s="4" t="s">
        <v>167</v>
      </c>
      <c r="E23" s="4" t="s">
        <v>226</v>
      </c>
      <c r="F23" s="4">
        <v>7.3199276315192899E-8</v>
      </c>
      <c r="G23" s="4">
        <v>0.70179554376142161</v>
      </c>
      <c r="H23" s="4">
        <v>0.54031835084241919</v>
      </c>
      <c r="I23" s="4">
        <v>4.8311522368027315E-8</v>
      </c>
      <c r="J23" s="4">
        <v>0.41405937081923871</v>
      </c>
      <c r="K23" s="4">
        <v>0.2593528084043612</v>
      </c>
      <c r="L23" s="4">
        <v>2.4887753947165584E-8</v>
      </c>
      <c r="M23" s="4">
        <v>0.28773617294218284</v>
      </c>
      <c r="N23" s="4">
        <v>0.28096554243805799</v>
      </c>
      <c r="O23" s="4">
        <v>2.1959782894557868E-9</v>
      </c>
      <c r="P23" s="4">
        <v>3.5089777188071082E-2</v>
      </c>
      <c r="Q23" s="4">
        <v>2.1612734033696769E-2</v>
      </c>
      <c r="R23" s="4">
        <v>0</v>
      </c>
      <c r="S23" s="4">
        <v>1.1228728700182745E-2</v>
      </c>
      <c r="T23" s="4">
        <v>0.140482771219029</v>
      </c>
    </row>
    <row r="24" spans="1:20" ht="15.5" x14ac:dyDescent="0.35">
      <c r="A24" s="4" t="s">
        <v>266</v>
      </c>
      <c r="B24" s="4">
        <v>0</v>
      </c>
      <c r="C24" s="4" t="s">
        <v>109</v>
      </c>
      <c r="D24" s="4" t="s">
        <v>168</v>
      </c>
      <c r="E24" s="4" t="s">
        <v>227</v>
      </c>
      <c r="F24" s="4">
        <v>6.5502157338535141E-8</v>
      </c>
      <c r="G24" s="4">
        <v>0.62771835198313042</v>
      </c>
      <c r="H24" s="4">
        <v>0.48309314448994478</v>
      </c>
      <c r="I24" s="4">
        <v>4.3231423843433194E-8</v>
      </c>
      <c r="J24" s="4">
        <v>0.37035382767004693</v>
      </c>
      <c r="K24" s="4">
        <v>0.2318847093551735</v>
      </c>
      <c r="L24" s="4">
        <v>2.2270733495101947E-8</v>
      </c>
      <c r="M24" s="4">
        <v>0.25736452431308343</v>
      </c>
      <c r="N24" s="4">
        <v>0.25120843513477131</v>
      </c>
      <c r="O24" s="4">
        <v>1.965064720156054E-9</v>
      </c>
      <c r="P24" s="4">
        <v>3.1385917599156522E-2</v>
      </c>
      <c r="Q24" s="4">
        <v>1.9323725779597793E-2</v>
      </c>
      <c r="R24" s="4">
        <v>0</v>
      </c>
      <c r="S24" s="4">
        <v>1.0043493631730087E-2</v>
      </c>
      <c r="T24" s="4">
        <v>0.12560421756738566</v>
      </c>
    </row>
    <row r="25" spans="1:20" ht="15.5" x14ac:dyDescent="0.35">
      <c r="A25" s="4" t="s">
        <v>266</v>
      </c>
      <c r="B25" s="4">
        <v>0</v>
      </c>
      <c r="C25" s="4" t="s">
        <v>110</v>
      </c>
      <c r="D25" s="4" t="s">
        <v>169</v>
      </c>
      <c r="E25" s="4" t="s">
        <v>228</v>
      </c>
      <c r="F25" s="4">
        <v>5.8594549200452777E-8</v>
      </c>
      <c r="G25" s="4">
        <v>0.56129648209116623</v>
      </c>
      <c r="H25" s="4">
        <v>0.43182075098671946</v>
      </c>
      <c r="I25" s="4">
        <v>3.8672402472298834E-8</v>
      </c>
      <c r="J25" s="4">
        <v>0.33116492443378803</v>
      </c>
      <c r="K25" s="4">
        <v>0.20727396047362534</v>
      </c>
      <c r="L25" s="4">
        <v>1.9922146728153943E-8</v>
      </c>
      <c r="M25" s="4">
        <v>0.23013155765737814</v>
      </c>
      <c r="N25" s="4">
        <v>0.22454679051309412</v>
      </c>
      <c r="O25" s="4">
        <v>1.7578364760135832E-9</v>
      </c>
      <c r="P25" s="4">
        <v>2.8064824104558312E-2</v>
      </c>
      <c r="Q25" s="4">
        <v>1.7272830039468778E-2</v>
      </c>
      <c r="R25" s="4">
        <v>0</v>
      </c>
      <c r="S25" s="4">
        <v>8.9807437134586596E-3</v>
      </c>
      <c r="T25" s="4">
        <v>0.11227339525654706</v>
      </c>
    </row>
    <row r="26" spans="1:20" ht="15.5" x14ac:dyDescent="0.35">
      <c r="A26" s="4" t="s">
        <v>266</v>
      </c>
      <c r="B26" s="4">
        <v>0</v>
      </c>
      <c r="C26" s="4" t="s">
        <v>111</v>
      </c>
      <c r="D26" s="4" t="s">
        <v>170</v>
      </c>
      <c r="E26" s="4" t="s">
        <v>229</v>
      </c>
      <c r="F26" s="4">
        <v>5.2399501532527783E-8</v>
      </c>
      <c r="G26" s="4">
        <v>0.50177210452898735</v>
      </c>
      <c r="H26" s="4">
        <v>0.38590390737797603</v>
      </c>
      <c r="I26" s="4">
        <v>3.4583671011468341E-8</v>
      </c>
      <c r="J26" s="4">
        <v>0.29604554167210251</v>
      </c>
      <c r="K26" s="4">
        <v>0.18523387554142848</v>
      </c>
      <c r="L26" s="4">
        <v>1.7815830521059445E-8</v>
      </c>
      <c r="M26" s="4">
        <v>0.20572656285688481</v>
      </c>
      <c r="N26" s="4">
        <v>0.20067003183654755</v>
      </c>
      <c r="O26" s="4">
        <v>1.5719850459758335E-9</v>
      </c>
      <c r="P26" s="4">
        <v>2.508860522644937E-2</v>
      </c>
      <c r="Q26" s="4">
        <v>1.5436156295119042E-2</v>
      </c>
      <c r="R26" s="4">
        <v>0</v>
      </c>
      <c r="S26" s="4">
        <v>8.0283536724637984E-3</v>
      </c>
      <c r="T26" s="4">
        <v>0.10033501591827378</v>
      </c>
    </row>
    <row r="27" spans="1:20" ht="15.5" x14ac:dyDescent="0.35">
      <c r="A27" s="4" t="s">
        <v>266</v>
      </c>
      <c r="B27" s="4">
        <v>0</v>
      </c>
      <c r="C27" s="4" t="s">
        <v>112</v>
      </c>
      <c r="D27" s="4" t="s">
        <v>171</v>
      </c>
      <c r="E27" s="4" t="s">
        <v>230</v>
      </c>
      <c r="F27" s="4">
        <v>4.6846736709925343E-8</v>
      </c>
      <c r="G27" s="4">
        <v>0.4484555804725982</v>
      </c>
      <c r="H27" s="4">
        <v>0.34480076350986971</v>
      </c>
      <c r="I27" s="4">
        <v>3.0918846228550729E-8</v>
      </c>
      <c r="J27" s="4">
        <v>0.26458879247883293</v>
      </c>
      <c r="K27" s="4">
        <v>0.16550436648473746</v>
      </c>
      <c r="L27" s="4">
        <v>1.5927890481374614E-8</v>
      </c>
      <c r="M27" s="4">
        <v>0.18386678799376524</v>
      </c>
      <c r="N27" s="4">
        <v>0.17929639702513225</v>
      </c>
      <c r="O27" s="4">
        <v>1.4054021012977603E-9</v>
      </c>
      <c r="P27" s="4">
        <v>2.2422779023629911E-2</v>
      </c>
      <c r="Q27" s="4">
        <v>1.3792030540394788E-2</v>
      </c>
      <c r="R27" s="4">
        <v>0</v>
      </c>
      <c r="S27" s="4">
        <v>7.1752892875615714E-3</v>
      </c>
      <c r="T27" s="4">
        <v>8.9648198512566127E-2</v>
      </c>
    </row>
    <row r="28" spans="1:20" ht="15.5" x14ac:dyDescent="0.35">
      <c r="A28" s="4" t="s">
        <v>266</v>
      </c>
      <c r="B28" s="4">
        <v>0</v>
      </c>
      <c r="C28" s="4" t="s">
        <v>113</v>
      </c>
      <c r="D28" s="4" t="s">
        <v>172</v>
      </c>
      <c r="E28" s="4" t="s">
        <v>231</v>
      </c>
      <c r="F28" s="4">
        <v>4.1872246552558732E-8</v>
      </c>
      <c r="G28" s="4">
        <v>0.40072076526965195</v>
      </c>
      <c r="H28" s="4">
        <v>0.308020689119961</v>
      </c>
      <c r="I28" s="4">
        <v>2.7635682724688764E-8</v>
      </c>
      <c r="J28" s="4">
        <v>0.23642525150909463</v>
      </c>
      <c r="K28" s="4">
        <v>0.14784993077758127</v>
      </c>
      <c r="L28" s="4">
        <v>1.4236563827869968E-8</v>
      </c>
      <c r="M28" s="4">
        <v>0.16429551376055729</v>
      </c>
      <c r="N28" s="4">
        <v>0.16017075834237973</v>
      </c>
      <c r="O28" s="4">
        <v>1.2561673965767619E-9</v>
      </c>
      <c r="P28" s="4">
        <v>2.0036038263482599E-2</v>
      </c>
      <c r="Q28" s="4">
        <v>1.232082756479844E-2</v>
      </c>
      <c r="R28" s="4">
        <v>0</v>
      </c>
      <c r="S28" s="4">
        <v>6.4115322443144317E-3</v>
      </c>
      <c r="T28" s="4">
        <v>8.0085379171189866E-2</v>
      </c>
    </row>
    <row r="29" spans="1:20" ht="15.5" x14ac:dyDescent="0.35">
      <c r="A29" s="4" t="s">
        <v>266</v>
      </c>
      <c r="B29" s="4">
        <v>0</v>
      </c>
      <c r="C29" s="4" t="s">
        <v>114</v>
      </c>
      <c r="D29" s="4" t="s">
        <v>173</v>
      </c>
      <c r="E29" s="4" t="s">
        <v>232</v>
      </c>
      <c r="F29" s="4">
        <v>3.7417872603790129E-8</v>
      </c>
      <c r="G29" s="4">
        <v>0.35800030840846497</v>
      </c>
      <c r="H29" s="4">
        <v>0.27512018635194474</v>
      </c>
      <c r="I29" s="4">
        <v>2.4695795918501487E-8</v>
      </c>
      <c r="J29" s="4">
        <v>0.21122018196099432</v>
      </c>
      <c r="K29" s="4">
        <v>0.13205768944893348</v>
      </c>
      <c r="L29" s="4">
        <v>1.2722076685288642E-8</v>
      </c>
      <c r="M29" s="4">
        <v>0.14678012644747063</v>
      </c>
      <c r="N29" s="4">
        <v>0.14306249690301126</v>
      </c>
      <c r="O29" s="4">
        <v>1.1225361781137038E-9</v>
      </c>
      <c r="P29" s="4">
        <v>1.790001542042325E-2</v>
      </c>
      <c r="Q29" s="4">
        <v>1.1004807454077789E-2</v>
      </c>
      <c r="R29" s="4">
        <v>0</v>
      </c>
      <c r="S29" s="4">
        <v>5.7280049345354396E-3</v>
      </c>
      <c r="T29" s="4">
        <v>7.153124845150563E-2</v>
      </c>
    </row>
    <row r="30" spans="1:20" ht="15.5" x14ac:dyDescent="0.35">
      <c r="A30" s="4" t="s">
        <v>266</v>
      </c>
      <c r="B30" s="4">
        <v>0</v>
      </c>
      <c r="C30" s="4" t="s">
        <v>115</v>
      </c>
      <c r="D30" s="4" t="s">
        <v>174</v>
      </c>
      <c r="E30" s="4" t="s">
        <v>233</v>
      </c>
      <c r="F30" s="4">
        <v>3.3430882656536189E-8</v>
      </c>
      <c r="G30" s="4">
        <v>0.31978104505413857</v>
      </c>
      <c r="H30" s="4">
        <v>0.24569896202139674</v>
      </c>
      <c r="I30" s="4">
        <v>2.2064382553313884E-8</v>
      </c>
      <c r="J30" s="4">
        <v>0.18867081658194174</v>
      </c>
      <c r="K30" s="4">
        <v>0.11793550177027043</v>
      </c>
      <c r="L30" s="4">
        <v>1.1366500103222303E-8</v>
      </c>
      <c r="M30" s="4">
        <v>0.1311102284721968</v>
      </c>
      <c r="N30" s="4">
        <v>0.12776346025112631</v>
      </c>
      <c r="O30" s="4">
        <v>1.0029264796960856E-9</v>
      </c>
      <c r="P30" s="4">
        <v>1.5989052252706928E-2</v>
      </c>
      <c r="Q30" s="4">
        <v>9.8279584808558702E-3</v>
      </c>
      <c r="R30" s="4">
        <v>0</v>
      </c>
      <c r="S30" s="4">
        <v>5.1164967208662173E-3</v>
      </c>
      <c r="T30" s="4">
        <v>6.3881730125563155E-2</v>
      </c>
    </row>
    <row r="31" spans="1:20" ht="15.5" x14ac:dyDescent="0.35">
      <c r="A31" s="4" t="s">
        <v>266</v>
      </c>
      <c r="B31" s="4">
        <v>0</v>
      </c>
      <c r="C31" s="4" t="s">
        <v>116</v>
      </c>
      <c r="D31" s="4" t="s">
        <v>175</v>
      </c>
      <c r="E31" s="4" t="s">
        <v>234</v>
      </c>
      <c r="F31" s="4">
        <v>2.9863552977636539E-8</v>
      </c>
      <c r="G31" s="4">
        <v>0.28559954728582765</v>
      </c>
      <c r="H31" s="4">
        <v>0.21939619614393119</v>
      </c>
      <c r="I31" s="4">
        <v>1.9709944965240115E-8</v>
      </c>
      <c r="J31" s="4">
        <v>0.16850373289863829</v>
      </c>
      <c r="K31" s="4">
        <v>0.10531017414908697</v>
      </c>
      <c r="L31" s="4">
        <v>1.0153608012396422E-8</v>
      </c>
      <c r="M31" s="4">
        <v>0.11709581438718933</v>
      </c>
      <c r="N31" s="4">
        <v>0.11408602199484422</v>
      </c>
      <c r="O31" s="4">
        <v>8.9590658932909611E-10</v>
      </c>
      <c r="P31" s="4">
        <v>1.4279977364291383E-2</v>
      </c>
      <c r="Q31" s="4">
        <v>8.775847845757247E-3</v>
      </c>
      <c r="R31" s="4">
        <v>0</v>
      </c>
      <c r="S31" s="4">
        <v>4.5695927565732423E-3</v>
      </c>
      <c r="T31" s="4">
        <v>5.7043010997422108E-2</v>
      </c>
    </row>
    <row r="32" spans="1:20" ht="15.5" x14ac:dyDescent="0.35">
      <c r="A32" s="4" t="s">
        <v>266</v>
      </c>
      <c r="B32" s="4">
        <v>0</v>
      </c>
      <c r="C32" s="4" t="s">
        <v>117</v>
      </c>
      <c r="D32" s="4" t="s">
        <v>176</v>
      </c>
      <c r="E32" s="4" t="s">
        <v>235</v>
      </c>
      <c r="F32" s="4">
        <v>2.6672763085714497E-8</v>
      </c>
      <c r="G32" s="4">
        <v>0.25503788182536613</v>
      </c>
      <c r="H32" s="4">
        <v>0.19588702937655075</v>
      </c>
      <c r="I32" s="4">
        <v>1.7604023636571568E-8</v>
      </c>
      <c r="J32" s="4">
        <v>0.15047235027696601</v>
      </c>
      <c r="K32" s="4">
        <v>9.4025774100744364E-2</v>
      </c>
      <c r="L32" s="4">
        <v>9.0687394491429289E-9</v>
      </c>
      <c r="M32" s="4">
        <v>0.10456553154840011</v>
      </c>
      <c r="N32" s="4">
        <v>0.10186125527580639</v>
      </c>
      <c r="O32" s="4">
        <v>8.0018289257143484E-10</v>
      </c>
      <c r="P32" s="4">
        <v>1.2751894091268307E-2</v>
      </c>
      <c r="Q32" s="4">
        <v>7.8354811750620309E-3</v>
      </c>
      <c r="R32" s="4">
        <v>0</v>
      </c>
      <c r="S32" s="4">
        <v>4.0806061092058584E-3</v>
      </c>
      <c r="T32" s="4">
        <v>5.0930627637903195E-2</v>
      </c>
    </row>
    <row r="33" spans="1:20" ht="15.5" x14ac:dyDescent="0.35">
      <c r="A33" s="4" t="s">
        <v>266</v>
      </c>
      <c r="B33" s="4">
        <v>0</v>
      </c>
      <c r="C33" s="4" t="s">
        <v>118</v>
      </c>
      <c r="D33" s="4" t="s">
        <v>177</v>
      </c>
      <c r="E33" s="4" t="s">
        <v>236</v>
      </c>
      <c r="F33" s="4">
        <v>2.3819607869217102E-8</v>
      </c>
      <c r="G33" s="4">
        <v>0.22771960432317417</v>
      </c>
      <c r="H33" s="4">
        <v>0.17487928138750514</v>
      </c>
      <c r="I33" s="4">
        <v>1.5720941193683288E-8</v>
      </c>
      <c r="J33" s="4">
        <v>0.13435456655067277</v>
      </c>
      <c r="K33" s="4">
        <v>8.3942055066002469E-2</v>
      </c>
      <c r="L33" s="4">
        <v>8.0986666755338139E-9</v>
      </c>
      <c r="M33" s="4">
        <v>9.3365037772501408E-2</v>
      </c>
      <c r="N33" s="4">
        <v>9.0937226321502668E-2</v>
      </c>
      <c r="O33" s="4">
        <v>7.1458823607651302E-10</v>
      </c>
      <c r="P33" s="4">
        <v>1.1385980216158709E-2</v>
      </c>
      <c r="Q33" s="4">
        <v>6.9951712555002057E-3</v>
      </c>
      <c r="R33" s="4">
        <v>0</v>
      </c>
      <c r="S33" s="4">
        <v>3.6435136691707871E-3</v>
      </c>
      <c r="T33" s="4">
        <v>4.5468613160751334E-2</v>
      </c>
    </row>
    <row r="34" spans="1:20" ht="15.5" x14ac:dyDescent="0.35">
      <c r="A34" s="4" t="s">
        <v>266</v>
      </c>
      <c r="B34" s="4">
        <v>0</v>
      </c>
      <c r="C34" s="4" t="s">
        <v>119</v>
      </c>
      <c r="D34" s="4" t="s">
        <v>178</v>
      </c>
      <c r="E34" s="4" t="s">
        <v>237</v>
      </c>
      <c r="F34" s="4">
        <v>2.1269030202778132E-8</v>
      </c>
      <c r="G34" s="4">
        <v>0.20330600733966964</v>
      </c>
      <c r="H34" s="4">
        <v>0.15611040414045171</v>
      </c>
      <c r="I34" s="4">
        <v>1.4037559933833568E-8</v>
      </c>
      <c r="J34" s="4">
        <v>0.11995054433040508</v>
      </c>
      <c r="K34" s="4">
        <v>7.4932993987416818E-2</v>
      </c>
      <c r="L34" s="4">
        <v>7.2314702689445641E-9</v>
      </c>
      <c r="M34" s="4">
        <v>8.3355463009264552E-2</v>
      </c>
      <c r="N34" s="4">
        <v>8.1177410153034896E-2</v>
      </c>
      <c r="O34" s="4">
        <v>6.3807090608334392E-10</v>
      </c>
      <c r="P34" s="4">
        <v>1.0165300366983482E-2</v>
      </c>
      <c r="Q34" s="4">
        <v>6.2444161656180688E-3</v>
      </c>
      <c r="R34" s="4">
        <v>0</v>
      </c>
      <c r="S34" s="4">
        <v>3.2528961174347142E-3</v>
      </c>
      <c r="T34" s="4">
        <v>4.0588705076517448E-2</v>
      </c>
    </row>
    <row r="35" spans="1:20" ht="15.5" x14ac:dyDescent="0.35">
      <c r="A35" s="4" t="s">
        <v>266</v>
      </c>
      <c r="B35" s="4">
        <v>0</v>
      </c>
      <c r="C35" s="4" t="s">
        <v>120</v>
      </c>
      <c r="D35" s="4" t="s">
        <v>179</v>
      </c>
      <c r="E35" s="4" t="s">
        <v>238</v>
      </c>
      <c r="F35" s="4">
        <v>1.8989475954645083E-8</v>
      </c>
      <c r="G35" s="4">
        <v>0.18149262932132057</v>
      </c>
      <c r="H35" s="4">
        <v>0.13934466813587251</v>
      </c>
      <c r="I35" s="4">
        <v>1.2533054130065755E-8</v>
      </c>
      <c r="J35" s="4">
        <v>0.10708065129957912</v>
      </c>
      <c r="K35" s="4">
        <v>6.6885440705218804E-2</v>
      </c>
      <c r="L35" s="4">
        <v>6.4564218245793275E-9</v>
      </c>
      <c r="M35" s="4">
        <v>7.4411978021741432E-2</v>
      </c>
      <c r="N35" s="4">
        <v>7.2459227430653708E-2</v>
      </c>
      <c r="O35" s="4">
        <v>5.696842786393525E-10</v>
      </c>
      <c r="P35" s="4">
        <v>9.0746314660660292E-3</v>
      </c>
      <c r="Q35" s="4">
        <v>5.5737867254349004E-3</v>
      </c>
      <c r="R35" s="4">
        <v>0</v>
      </c>
      <c r="S35" s="4">
        <v>2.903882069141129E-3</v>
      </c>
      <c r="T35" s="4">
        <v>3.6229613715326854E-2</v>
      </c>
    </row>
    <row r="36" spans="1:20" ht="15.5" x14ac:dyDescent="0.35">
      <c r="A36" s="4" t="s">
        <v>266</v>
      </c>
      <c r="B36" s="4">
        <v>0</v>
      </c>
      <c r="C36" s="4" t="s">
        <v>121</v>
      </c>
      <c r="D36" s="4" t="s">
        <v>180</v>
      </c>
      <c r="E36" s="4" t="s">
        <v>239</v>
      </c>
      <c r="F36" s="4">
        <v>1.6952572309105393E-8</v>
      </c>
      <c r="G36" s="4">
        <v>0.1620060245198518</v>
      </c>
      <c r="H36" s="4">
        <v>0.12437057536555697</v>
      </c>
      <c r="I36" s="4">
        <v>1.1188697724009561E-8</v>
      </c>
      <c r="J36" s="4">
        <v>9.5583554466712559E-2</v>
      </c>
      <c r="K36" s="4">
        <v>5.9697876175467346E-2</v>
      </c>
      <c r="L36" s="4">
        <v>5.7638745850958333E-9</v>
      </c>
      <c r="M36" s="4">
        <v>6.642247005313924E-2</v>
      </c>
      <c r="N36" s="4">
        <v>6.4672699190089625E-2</v>
      </c>
      <c r="O36" s="4">
        <v>5.085771692731618E-10</v>
      </c>
      <c r="P36" s="4">
        <v>8.1003012259925899E-3</v>
      </c>
      <c r="Q36" s="4">
        <v>4.9748230146222788E-3</v>
      </c>
      <c r="R36" s="4">
        <v>0</v>
      </c>
      <c r="S36" s="4">
        <v>2.5920963923176288E-3</v>
      </c>
      <c r="T36" s="4">
        <v>3.2336349595044812E-2</v>
      </c>
    </row>
    <row r="37" spans="1:20" ht="15.5" x14ac:dyDescent="0.35">
      <c r="A37" s="4" t="s">
        <v>266</v>
      </c>
      <c r="B37" s="4">
        <v>0</v>
      </c>
      <c r="C37" s="4" t="s">
        <v>122</v>
      </c>
      <c r="D37" s="4" t="s">
        <v>181</v>
      </c>
      <c r="E37" s="4" t="s">
        <v>240</v>
      </c>
      <c r="F37" s="4">
        <v>1.513282959891536E-8</v>
      </c>
      <c r="G37" s="4">
        <v>0.14460078843840024</v>
      </c>
      <c r="H37" s="4">
        <v>0.11099848975006631</v>
      </c>
      <c r="I37" s="4">
        <v>9.9876675352841382E-9</v>
      </c>
      <c r="J37" s="4">
        <v>8.5314465178656138E-2</v>
      </c>
      <c r="K37" s="4">
        <v>5.3279275080031822E-2</v>
      </c>
      <c r="L37" s="4">
        <v>5.1451620636312221E-9</v>
      </c>
      <c r="M37" s="4">
        <v>5.9286323259744096E-2</v>
      </c>
      <c r="N37" s="4">
        <v>5.7719214670034484E-2</v>
      </c>
      <c r="O37" s="4">
        <v>4.5398488796746078E-10</v>
      </c>
      <c r="P37" s="4">
        <v>7.2300394219200126E-3</v>
      </c>
      <c r="Q37" s="4">
        <v>4.4399395900026522E-3</v>
      </c>
      <c r="R37" s="4">
        <v>0</v>
      </c>
      <c r="S37" s="4">
        <v>2.313612615014404E-3</v>
      </c>
      <c r="T37" s="4">
        <v>2.8859607335017242E-2</v>
      </c>
    </row>
    <row r="38" spans="1:20" ht="15.5" x14ac:dyDescent="0.35">
      <c r="A38" s="4" t="s">
        <v>266</v>
      </c>
      <c r="B38" s="4">
        <v>0</v>
      </c>
      <c r="C38" s="4" t="s">
        <v>123</v>
      </c>
      <c r="D38" s="4" t="s">
        <v>182</v>
      </c>
      <c r="E38" s="4" t="s">
        <v>241</v>
      </c>
      <c r="F38" s="4">
        <v>1.3507400181106353E-8</v>
      </c>
      <c r="G38" s="4">
        <v>0.12905715384792407</v>
      </c>
      <c r="H38" s="4">
        <v>9.9058723204392476E-2</v>
      </c>
      <c r="I38" s="4">
        <v>8.9148841195301927E-9</v>
      </c>
      <c r="J38" s="4">
        <v>7.6143720770275203E-2</v>
      </c>
      <c r="K38" s="4">
        <v>4.7548187138108385E-2</v>
      </c>
      <c r="L38" s="4">
        <v>4.5925160615761592E-9</v>
      </c>
      <c r="M38" s="4">
        <v>5.2913433077648869E-2</v>
      </c>
      <c r="N38" s="4">
        <v>5.1510536066284092E-2</v>
      </c>
      <c r="O38" s="4">
        <v>4.0522200543319057E-10</v>
      </c>
      <c r="P38" s="4">
        <v>6.452857692396204E-3</v>
      </c>
      <c r="Q38" s="4">
        <v>3.9623489281756987E-3</v>
      </c>
      <c r="R38" s="4">
        <v>0</v>
      </c>
      <c r="S38" s="4">
        <v>2.0649144615667854E-3</v>
      </c>
      <c r="T38" s="4">
        <v>2.5755268033142046E-2</v>
      </c>
    </row>
    <row r="39" spans="1:20" ht="15.5" x14ac:dyDescent="0.35">
      <c r="A39" s="4" t="s">
        <v>266</v>
      </c>
      <c r="B39" s="4">
        <v>0</v>
      </c>
      <c r="C39" s="4" t="s">
        <v>124</v>
      </c>
      <c r="D39" s="4" t="s">
        <v>183</v>
      </c>
      <c r="E39" s="4" t="s">
        <v>242</v>
      </c>
      <c r="F39" s="4">
        <v>1.2055740635920481E-8</v>
      </c>
      <c r="G39" s="4">
        <v>0.11517768060566352</v>
      </c>
      <c r="H39" s="4">
        <v>8.8398938119429227E-2</v>
      </c>
      <c r="I39" s="4">
        <v>7.9567888197075171E-9</v>
      </c>
      <c r="J39" s="4">
        <v>6.7954831557341472E-2</v>
      </c>
      <c r="K39" s="4">
        <v>4.2431490297326027E-2</v>
      </c>
      <c r="L39" s="4">
        <v>4.0989518162129629E-9</v>
      </c>
      <c r="M39" s="4">
        <v>4.7222849048322045E-2</v>
      </c>
      <c r="N39" s="4">
        <v>4.59674478221032E-2</v>
      </c>
      <c r="O39" s="4">
        <v>3.6167221907761443E-10</v>
      </c>
      <c r="P39" s="4">
        <v>5.7588840302831767E-3</v>
      </c>
      <c r="Q39" s="4">
        <v>3.5359575247771689E-3</v>
      </c>
      <c r="R39" s="4">
        <v>0</v>
      </c>
      <c r="S39" s="4">
        <v>1.8428428896906165E-3</v>
      </c>
      <c r="T39" s="4">
        <v>2.29837239110516E-2</v>
      </c>
    </row>
    <row r="40" spans="1:20" ht="15.5" x14ac:dyDescent="0.35">
      <c r="A40" s="4" t="s">
        <v>266</v>
      </c>
      <c r="B40" s="4">
        <v>0</v>
      </c>
      <c r="C40" s="4" t="s">
        <v>125</v>
      </c>
      <c r="D40" s="4" t="s">
        <v>184</v>
      </c>
      <c r="E40" s="4" t="s">
        <v>243</v>
      </c>
      <c r="F40" s="4">
        <v>1.0759422053623268E-8</v>
      </c>
      <c r="G40" s="4">
        <v>0.10278538067150461</v>
      </c>
      <c r="H40" s="4">
        <v>7.8882665147816222E-2</v>
      </c>
      <c r="I40" s="4">
        <v>7.1012185553913576E-9</v>
      </c>
      <c r="J40" s="4">
        <v>6.0643374596187717E-2</v>
      </c>
      <c r="K40" s="4">
        <v>3.7863679270951786E-2</v>
      </c>
      <c r="L40" s="4">
        <v>3.6582034982319109E-9</v>
      </c>
      <c r="M40" s="4">
        <v>4.2142006075316887E-2</v>
      </c>
      <c r="N40" s="4">
        <v>4.1018985876864436E-2</v>
      </c>
      <c r="O40" s="4">
        <v>3.2278266160869802E-10</v>
      </c>
      <c r="P40" s="4">
        <v>5.1392690335752313E-3</v>
      </c>
      <c r="Q40" s="4">
        <v>3.1553066059126491E-3</v>
      </c>
      <c r="R40" s="4">
        <v>0</v>
      </c>
      <c r="S40" s="4">
        <v>1.6445660907440738E-3</v>
      </c>
      <c r="T40" s="4">
        <v>2.0509492938432218E-2</v>
      </c>
    </row>
    <row r="41" spans="1:20" ht="15.5" x14ac:dyDescent="0.35">
      <c r="A41" s="4" t="s">
        <v>266</v>
      </c>
      <c r="B41" s="4">
        <v>0</v>
      </c>
      <c r="C41" s="4" t="s">
        <v>126</v>
      </c>
      <c r="D41" s="4" t="s">
        <v>185</v>
      </c>
      <c r="E41" s="4" t="s">
        <v>244</v>
      </c>
      <c r="F41" s="4">
        <v>9.6019584232989454E-9</v>
      </c>
      <c r="G41" s="4">
        <v>9.1722026751766689E-2</v>
      </c>
      <c r="H41" s="4">
        <v>7.0387969974533213E-2</v>
      </c>
      <c r="I41" s="4">
        <v>6.3372925593773046E-9</v>
      </c>
      <c r="J41" s="4">
        <v>5.4115995783542342E-2</v>
      </c>
      <c r="K41" s="4">
        <v>3.3786225587775942E-2</v>
      </c>
      <c r="L41" s="4">
        <v>3.2646658639216412E-9</v>
      </c>
      <c r="M41" s="4">
        <v>3.760603096822434E-2</v>
      </c>
      <c r="N41" s="4">
        <v>3.6601744386757271E-2</v>
      </c>
      <c r="O41" s="4">
        <v>2.8805875269896833E-10</v>
      </c>
      <c r="P41" s="4">
        <v>4.5861013375883344E-3</v>
      </c>
      <c r="Q41" s="4">
        <v>2.8155187989813285E-3</v>
      </c>
      <c r="R41" s="4">
        <v>0</v>
      </c>
      <c r="S41" s="4">
        <v>1.4675524280282671E-3</v>
      </c>
      <c r="T41" s="4">
        <v>1.8300872193378635E-2</v>
      </c>
    </row>
    <row r="42" spans="1:20" ht="15.5" x14ac:dyDescent="0.35">
      <c r="A42" s="4" t="s">
        <v>266</v>
      </c>
      <c r="B42" s="4">
        <v>0</v>
      </c>
      <c r="C42" s="4" t="s">
        <v>127</v>
      </c>
      <c r="D42" s="4" t="s">
        <v>186</v>
      </c>
      <c r="E42" s="4" t="s">
        <v>245</v>
      </c>
      <c r="F42" s="4">
        <v>8.5685853812589302E-9</v>
      </c>
      <c r="G42" s="4">
        <v>8.1845996704207752E-2</v>
      </c>
      <c r="H42" s="4">
        <v>6.2805770163263858E-2</v>
      </c>
      <c r="I42" s="4">
        <v>5.6552663516308938E-9</v>
      </c>
      <c r="J42" s="4">
        <v>4.8289138055482572E-2</v>
      </c>
      <c r="K42" s="4">
        <v>3.0146769678366651E-2</v>
      </c>
      <c r="L42" s="4">
        <v>2.913319029628036E-9</v>
      </c>
      <c r="M42" s="4">
        <v>3.355685864872518E-2</v>
      </c>
      <c r="N42" s="4">
        <v>3.2659000484897206E-2</v>
      </c>
      <c r="O42" s="4">
        <v>2.5705756143776789E-10</v>
      </c>
      <c r="P42" s="4">
        <v>4.0922998352103876E-3</v>
      </c>
      <c r="Q42" s="4">
        <v>2.5122308065305544E-3</v>
      </c>
      <c r="R42" s="4">
        <v>0</v>
      </c>
      <c r="S42" s="4">
        <v>1.309535947267324E-3</v>
      </c>
      <c r="T42" s="4">
        <v>1.6329500242448603E-2</v>
      </c>
    </row>
    <row r="43" spans="1:20" ht="15.5" x14ac:dyDescent="0.35">
      <c r="A43" s="4" t="s">
        <v>266</v>
      </c>
      <c r="B43" s="4">
        <v>0</v>
      </c>
      <c r="C43" s="4" t="s">
        <v>128</v>
      </c>
      <c r="D43" s="4" t="s">
        <v>187</v>
      </c>
      <c r="E43" s="4" t="s">
        <v>246</v>
      </c>
      <c r="F43" s="4">
        <v>7.646086158620148E-9</v>
      </c>
      <c r="G43" s="4">
        <v>7.3030578009935926E-2</v>
      </c>
      <c r="H43" s="4">
        <v>5.6038511399642575E-2</v>
      </c>
      <c r="I43" s="4">
        <v>5.0464168646892982E-9</v>
      </c>
      <c r="J43" s="4">
        <v>4.3088041025862195E-2</v>
      </c>
      <c r="K43" s="4">
        <v>2.6898485471828434E-2</v>
      </c>
      <c r="L43" s="4">
        <v>2.5996692939308503E-9</v>
      </c>
      <c r="M43" s="4">
        <v>2.9942536984073728E-2</v>
      </c>
      <c r="N43" s="4">
        <v>2.9140025927814141E-2</v>
      </c>
      <c r="O43" s="4">
        <v>2.2938258475860442E-10</v>
      </c>
      <c r="P43" s="4">
        <v>3.6515289004967963E-3</v>
      </c>
      <c r="Q43" s="4">
        <v>2.241540455985703E-3</v>
      </c>
      <c r="R43" s="4">
        <v>0</v>
      </c>
      <c r="S43" s="4">
        <v>1.1684892481589749E-3</v>
      </c>
      <c r="T43" s="4">
        <v>1.4570012963907071E-2</v>
      </c>
    </row>
    <row r="44" spans="1:20" ht="15.5" x14ac:dyDescent="0.35">
      <c r="A44" s="4" t="s">
        <v>266</v>
      </c>
      <c r="B44" s="4">
        <v>0</v>
      </c>
      <c r="C44" s="4" t="s">
        <v>129</v>
      </c>
      <c r="D44" s="4" t="s">
        <v>188</v>
      </c>
      <c r="E44" s="4" t="s">
        <v>247</v>
      </c>
      <c r="F44" s="4">
        <v>6.8226339368486439E-9</v>
      </c>
      <c r="G44" s="4">
        <v>6.5162435599470728E-2</v>
      </c>
      <c r="H44" s="4">
        <v>4.9998973686854568E-2</v>
      </c>
      <c r="I44" s="4">
        <v>4.5029383983201054E-9</v>
      </c>
      <c r="J44" s="4">
        <v>3.8445837003687727E-2</v>
      </c>
      <c r="K44" s="4">
        <v>2.3999507369690191E-2</v>
      </c>
      <c r="L44" s="4">
        <v>2.3196955385285389E-9</v>
      </c>
      <c r="M44" s="4">
        <v>2.6716598595782997E-2</v>
      </c>
      <c r="N44" s="4">
        <v>2.5999466317164377E-2</v>
      </c>
      <c r="O44" s="4">
        <v>2.046790181054593E-10</v>
      </c>
      <c r="P44" s="4">
        <v>3.2581217799735364E-3</v>
      </c>
      <c r="Q44" s="4">
        <v>1.9999589474741829E-3</v>
      </c>
      <c r="R44" s="4">
        <v>0</v>
      </c>
      <c r="S44" s="4">
        <v>1.0425989695915317E-3</v>
      </c>
      <c r="T44" s="4">
        <v>1.2999733158582188E-2</v>
      </c>
    </row>
    <row r="45" spans="1:20" ht="15.5" x14ac:dyDescent="0.35">
      <c r="A45" s="4" t="s">
        <v>266</v>
      </c>
      <c r="B45" s="4">
        <v>0</v>
      </c>
      <c r="C45" s="4" t="s">
        <v>130</v>
      </c>
      <c r="D45" s="4" t="s">
        <v>189</v>
      </c>
      <c r="E45" s="4" t="s">
        <v>248</v>
      </c>
      <c r="F45" s="4">
        <v>6.0876493148268034E-9</v>
      </c>
      <c r="G45" s="4">
        <v>5.8140229377919989E-2</v>
      </c>
      <c r="H45" s="4">
        <v>4.4609196099358095E-2</v>
      </c>
      <c r="I45" s="4">
        <v>4.0178485477856901E-9</v>
      </c>
      <c r="J45" s="4">
        <v>3.4302735332972789E-2</v>
      </c>
      <c r="K45" s="4">
        <v>2.1412414127691886E-2</v>
      </c>
      <c r="L45" s="4">
        <v>2.0698007670411129E-9</v>
      </c>
      <c r="M45" s="4">
        <v>2.3837494044947193E-2</v>
      </c>
      <c r="N45" s="4">
        <v>2.3196781971666209E-2</v>
      </c>
      <c r="O45" s="4">
        <v>1.8262947944480411E-10</v>
      </c>
      <c r="P45" s="4">
        <v>2.9070114688959994E-3</v>
      </c>
      <c r="Q45" s="4">
        <v>1.7843678439743238E-3</v>
      </c>
      <c r="R45" s="4">
        <v>0</v>
      </c>
      <c r="S45" s="4">
        <v>9.302436700467198E-4</v>
      </c>
      <c r="T45" s="4">
        <v>1.1598390985833104E-2</v>
      </c>
    </row>
    <row r="46" spans="1:20" ht="15.5" x14ac:dyDescent="0.35">
      <c r="A46" s="4" t="s">
        <v>266</v>
      </c>
      <c r="B46" s="4">
        <v>0</v>
      </c>
      <c r="C46" s="4" t="s">
        <v>131</v>
      </c>
      <c r="D46" s="4" t="s">
        <v>190</v>
      </c>
      <c r="E46" s="4" t="s">
        <v>249</v>
      </c>
      <c r="F46" s="4">
        <v>5.4316716386146503E-9</v>
      </c>
      <c r="G46" s="4">
        <v>5.187336845863115E-2</v>
      </c>
      <c r="H46" s="4">
        <v>3.9799509385870124E-2</v>
      </c>
      <c r="I46" s="4">
        <v>3.5849032814856693E-9</v>
      </c>
      <c r="J46" s="4">
        <v>3.0605287390592376E-2</v>
      </c>
      <c r="K46" s="4">
        <v>1.9103764505217658E-2</v>
      </c>
      <c r="L46" s="4">
        <v>1.846768357128981E-9</v>
      </c>
      <c r="M46" s="4">
        <v>2.126808106803877E-2</v>
      </c>
      <c r="N46" s="4">
        <v>2.0695744880652466E-2</v>
      </c>
      <c r="O46" s="4">
        <v>1.6295014915843951E-10</v>
      </c>
      <c r="P46" s="4">
        <v>2.5936684229315578E-3</v>
      </c>
      <c r="Q46" s="4">
        <v>1.591980375434805E-3</v>
      </c>
      <c r="R46" s="4">
        <v>0</v>
      </c>
      <c r="S46" s="4">
        <v>8.2997389533809838E-4</v>
      </c>
      <c r="T46" s="4">
        <v>1.0347872440326233E-2</v>
      </c>
    </row>
    <row r="47" spans="1:20" ht="15.5" x14ac:dyDescent="0.35">
      <c r="A47" s="4" t="s">
        <v>266</v>
      </c>
      <c r="B47" s="4">
        <v>0</v>
      </c>
      <c r="C47" s="4" t="s">
        <v>132</v>
      </c>
      <c r="D47" s="4" t="s">
        <v>191</v>
      </c>
      <c r="E47" s="4" t="s">
        <v>250</v>
      </c>
      <c r="F47" s="4">
        <v>4.8462430043838998E-9</v>
      </c>
      <c r="G47" s="4">
        <v>4.6280889880964154E-2</v>
      </c>
      <c r="H47" s="4">
        <v>3.5507666446975755E-2</v>
      </c>
      <c r="I47" s="4">
        <v>3.1985203828933738E-9</v>
      </c>
      <c r="J47" s="4">
        <v>2.730572502976885E-2</v>
      </c>
      <c r="K47" s="4">
        <v>1.7043679894548362E-2</v>
      </c>
      <c r="L47" s="4">
        <v>1.6477226214905258E-9</v>
      </c>
      <c r="M47" s="4">
        <v>1.8975164851195301E-2</v>
      </c>
      <c r="N47" s="4">
        <v>1.8463986552427394E-2</v>
      </c>
      <c r="O47" s="4">
        <v>1.4538729013151699E-10</v>
      </c>
      <c r="P47" s="4">
        <v>2.3140444940482076E-3</v>
      </c>
      <c r="Q47" s="4">
        <v>1.4203066578790302E-3</v>
      </c>
      <c r="R47" s="4">
        <v>0</v>
      </c>
      <c r="S47" s="4">
        <v>7.4049423809542647E-4</v>
      </c>
      <c r="T47" s="4">
        <v>9.2319932762136969E-3</v>
      </c>
    </row>
    <row r="48" spans="1:20" ht="15.5" x14ac:dyDescent="0.35">
      <c r="A48" s="4" t="s">
        <v>266</v>
      </c>
      <c r="B48" s="4">
        <v>0</v>
      </c>
      <c r="C48" s="4" t="s">
        <v>133</v>
      </c>
      <c r="D48" s="4" t="s">
        <v>192</v>
      </c>
      <c r="E48" s="4" t="s">
        <v>251</v>
      </c>
      <c r="F48" s="4">
        <v>4.3238038121994639E-9</v>
      </c>
      <c r="G48" s="4">
        <v>4.1290450398519016E-2</v>
      </c>
      <c r="H48" s="4">
        <v>3.1678061453041174E-2</v>
      </c>
      <c r="I48" s="4">
        <v>2.8537105160516464E-9</v>
      </c>
      <c r="J48" s="4">
        <v>2.436136573512622E-2</v>
      </c>
      <c r="K48" s="4">
        <v>1.5205469497459764E-2</v>
      </c>
      <c r="L48" s="4">
        <v>1.4700932961478177E-9</v>
      </c>
      <c r="M48" s="4">
        <v>1.6929084663392796E-2</v>
      </c>
      <c r="N48" s="4">
        <v>1.6472591955581411E-2</v>
      </c>
      <c r="O48" s="4">
        <v>1.2971411436598391E-10</v>
      </c>
      <c r="P48" s="4">
        <v>2.0645225199259509E-3</v>
      </c>
      <c r="Q48" s="4">
        <v>1.267122458121647E-3</v>
      </c>
      <c r="R48" s="4">
        <v>0</v>
      </c>
      <c r="S48" s="4">
        <v>6.6064720637630428E-4</v>
      </c>
      <c r="T48" s="4">
        <v>8.2362959777907054E-3</v>
      </c>
    </row>
    <row r="49" spans="1:20" ht="15.5" x14ac:dyDescent="0.35">
      <c r="A49" s="4" t="s">
        <v>266</v>
      </c>
      <c r="B49" s="4">
        <v>0</v>
      </c>
      <c r="C49" s="4" t="s">
        <v>134</v>
      </c>
      <c r="D49" s="4" t="s">
        <v>193</v>
      </c>
      <c r="E49" s="4" t="s">
        <v>252</v>
      </c>
      <c r="F49" s="4">
        <v>3.857598820223762E-9</v>
      </c>
      <c r="G49" s="4">
        <v>3.6837420748736041E-2</v>
      </c>
      <c r="H49" s="4">
        <v>2.8261029095999268E-2</v>
      </c>
      <c r="I49" s="4">
        <v>2.5460152213476828E-9</v>
      </c>
      <c r="J49" s="4">
        <v>2.1734078241754263E-2</v>
      </c>
      <c r="K49" s="4">
        <v>1.3565293966079648E-2</v>
      </c>
      <c r="L49" s="4">
        <v>1.3115835988760789E-9</v>
      </c>
      <c r="M49" s="4">
        <v>1.5103342506981777E-2</v>
      </c>
      <c r="N49" s="4">
        <v>1.469573512991962E-2</v>
      </c>
      <c r="O49" s="4">
        <v>1.1572796460671286E-10</v>
      </c>
      <c r="P49" s="4">
        <v>1.8418710374368021E-3</v>
      </c>
      <c r="Q49" s="4">
        <v>1.1304411638399707E-3</v>
      </c>
      <c r="R49" s="4">
        <v>0</v>
      </c>
      <c r="S49" s="4">
        <v>5.8939873197977669E-4</v>
      </c>
      <c r="T49" s="4">
        <v>7.34786756495981E-3</v>
      </c>
    </row>
    <row r="50" spans="1:20" ht="15.5" x14ac:dyDescent="0.35">
      <c r="A50" s="4" t="s">
        <v>266</v>
      </c>
      <c r="B50" s="4">
        <v>0</v>
      </c>
      <c r="C50" s="4" t="s">
        <v>135</v>
      </c>
      <c r="D50" s="4" t="s">
        <v>194</v>
      </c>
      <c r="E50" s="4" t="s">
        <v>253</v>
      </c>
      <c r="F50" s="4">
        <v>3.4415927228096575E-9</v>
      </c>
      <c r="G50" s="4">
        <v>3.2864072631768465E-2</v>
      </c>
      <c r="H50" s="4">
        <v>2.52122161719027E-2</v>
      </c>
      <c r="I50" s="4">
        <v>2.2714511970543739E-9</v>
      </c>
      <c r="J50" s="4">
        <v>1.9389802852743394E-2</v>
      </c>
      <c r="K50" s="4">
        <v>1.2101863762513295E-2</v>
      </c>
      <c r="L50" s="4">
        <v>1.1701415257552834E-9</v>
      </c>
      <c r="M50" s="4">
        <v>1.3474269779025071E-2</v>
      </c>
      <c r="N50" s="4">
        <v>1.3110352409389405E-2</v>
      </c>
      <c r="O50" s="4">
        <v>1.0324778168428972E-10</v>
      </c>
      <c r="P50" s="4">
        <v>1.6432036315884233E-3</v>
      </c>
      <c r="Q50" s="4">
        <v>1.0084886468761079E-3</v>
      </c>
      <c r="R50" s="4">
        <v>0</v>
      </c>
      <c r="S50" s="4">
        <v>5.2582516210829548E-4</v>
      </c>
      <c r="T50" s="4">
        <v>6.5551762046947024E-3</v>
      </c>
    </row>
    <row r="51" spans="1:20" ht="15.5" x14ac:dyDescent="0.35">
      <c r="A51" s="4" t="s">
        <v>266</v>
      </c>
      <c r="B51" s="4">
        <v>0</v>
      </c>
      <c r="C51" s="4" t="s">
        <v>136</v>
      </c>
      <c r="D51" s="4" t="s">
        <v>195</v>
      </c>
      <c r="E51" s="4" t="s">
        <v>254</v>
      </c>
      <c r="F51" s="4">
        <v>3.0703943497317796E-9</v>
      </c>
      <c r="G51" s="4">
        <v>2.9318849420633227E-2</v>
      </c>
      <c r="H51" s="4">
        <v>2.2492018361789726E-2</v>
      </c>
      <c r="I51" s="4">
        <v>2.0264602708229746E-9</v>
      </c>
      <c r="J51" s="4">
        <v>1.7298121158173602E-2</v>
      </c>
      <c r="K51" s="4">
        <v>1.0796168813659067E-2</v>
      </c>
      <c r="L51" s="4">
        <v>1.043934078908805E-9</v>
      </c>
      <c r="M51" s="4">
        <v>1.2020728262459623E-2</v>
      </c>
      <c r="N51" s="4">
        <v>1.1695849548130658E-2</v>
      </c>
      <c r="O51" s="4">
        <v>9.211183049195338E-11</v>
      </c>
      <c r="P51" s="4">
        <v>1.4659424710316614E-3</v>
      </c>
      <c r="Q51" s="4">
        <v>8.9968073447158905E-4</v>
      </c>
      <c r="R51" s="4">
        <v>0</v>
      </c>
      <c r="S51" s="4">
        <v>4.6910159073013162E-4</v>
      </c>
      <c r="T51" s="4">
        <v>5.8479247740653292E-3</v>
      </c>
    </row>
    <row r="52" spans="1:20" ht="15.5" x14ac:dyDescent="0.35">
      <c r="A52" s="4" t="s">
        <v>266</v>
      </c>
      <c r="B52" s="4">
        <v>0</v>
      </c>
      <c r="C52" s="4" t="s">
        <v>137</v>
      </c>
      <c r="D52" s="4" t="s">
        <v>196</v>
      </c>
      <c r="E52" s="4" t="s">
        <v>255</v>
      </c>
      <c r="F52" s="4">
        <v>2.7391886559509912E-9</v>
      </c>
      <c r="G52" s="4">
        <v>2.6155712385387764E-2</v>
      </c>
      <c r="H52" s="4">
        <v>2.0065075711271859E-2</v>
      </c>
      <c r="I52" s="4">
        <v>1.8078645129276542E-9</v>
      </c>
      <c r="J52" s="4">
        <v>1.5431870307378781E-2</v>
      </c>
      <c r="K52" s="4">
        <v>9.6312363414104915E-3</v>
      </c>
      <c r="L52" s="4">
        <v>9.3132414302333695E-10</v>
      </c>
      <c r="M52" s="4">
        <v>1.0723842078008982E-2</v>
      </c>
      <c r="N52" s="4">
        <v>1.0433839369861368E-2</v>
      </c>
      <c r="O52" s="4">
        <v>8.2175659678529732E-11</v>
      </c>
      <c r="P52" s="4">
        <v>1.3077856192693883E-3</v>
      </c>
      <c r="Q52" s="4">
        <v>8.026030284508744E-4</v>
      </c>
      <c r="R52" s="4">
        <v>0</v>
      </c>
      <c r="S52" s="4">
        <v>4.1849139816620422E-4</v>
      </c>
      <c r="T52" s="4">
        <v>5.2169196849306838E-3</v>
      </c>
    </row>
    <row r="53" spans="1:20" ht="15.5" x14ac:dyDescent="0.35">
      <c r="A53" s="4" t="s">
        <v>266</v>
      </c>
      <c r="B53" s="4">
        <v>0</v>
      </c>
      <c r="C53" s="4" t="s">
        <v>138</v>
      </c>
      <c r="D53" s="4" t="s">
        <v>197</v>
      </c>
      <c r="E53" s="4" t="s">
        <v>256</v>
      </c>
      <c r="F53" s="4">
        <v>2.4436757407386649E-9</v>
      </c>
      <c r="G53" s="4">
        <v>2.3333554934639684E-2</v>
      </c>
      <c r="H53" s="4">
        <v>1.7899820901477875E-2</v>
      </c>
      <c r="I53" s="4">
        <v>1.6128259888875188E-9</v>
      </c>
      <c r="J53" s="4">
        <v>1.3766797411437413E-2</v>
      </c>
      <c r="K53" s="4">
        <v>8.5919140327093795E-3</v>
      </c>
      <c r="L53" s="4">
        <v>8.3084975185114595E-10</v>
      </c>
      <c r="M53" s="4">
        <v>9.5667575232022701E-3</v>
      </c>
      <c r="N53" s="4">
        <v>9.3079068687684959E-3</v>
      </c>
      <c r="O53" s="4">
        <v>7.3310272222159948E-11</v>
      </c>
      <c r="P53" s="4">
        <v>1.1666777467319843E-3</v>
      </c>
      <c r="Q53" s="4">
        <v>7.1599283605911499E-4</v>
      </c>
      <c r="R53" s="4">
        <v>0</v>
      </c>
      <c r="S53" s="4">
        <v>3.7333687895423496E-4</v>
      </c>
      <c r="T53" s="4">
        <v>4.6539534343842479E-3</v>
      </c>
    </row>
    <row r="54" spans="1:20" ht="15.5" x14ac:dyDescent="0.35">
      <c r="A54" s="4" t="s">
        <v>266</v>
      </c>
      <c r="B54" s="4">
        <v>0</v>
      </c>
      <c r="C54" s="4" t="s">
        <v>139</v>
      </c>
      <c r="D54" s="4" t="s">
        <v>198</v>
      </c>
      <c r="E54" s="4" t="s">
        <v>257</v>
      </c>
      <c r="F54" s="4">
        <v>2.1800162009911238E-9</v>
      </c>
      <c r="G54" s="4">
        <v>2.0815678054032012E-2</v>
      </c>
      <c r="H54" s="4">
        <v>1.5968074954408343E-2</v>
      </c>
      <c r="I54" s="4">
        <v>1.4388106926541419E-9</v>
      </c>
      <c r="J54" s="4">
        <v>1.2281250051878887E-2</v>
      </c>
      <c r="K54" s="4">
        <v>7.6646759781160041E-3</v>
      </c>
      <c r="L54" s="4">
        <v>7.4120550833698204E-10</v>
      </c>
      <c r="M54" s="4">
        <v>8.5344280021531251E-3</v>
      </c>
      <c r="N54" s="4">
        <v>8.3033989762923387E-3</v>
      </c>
      <c r="O54" s="4">
        <v>6.5400486029733716E-11</v>
      </c>
      <c r="P54" s="4">
        <v>1.0407839027016007E-3</v>
      </c>
      <c r="Q54" s="4">
        <v>6.3872299817633368E-4</v>
      </c>
      <c r="R54" s="4">
        <v>0</v>
      </c>
      <c r="S54" s="4">
        <v>3.330508488645122E-4</v>
      </c>
      <c r="T54" s="4">
        <v>4.1516994881461693E-3</v>
      </c>
    </row>
    <row r="55" spans="1:20" ht="15.5" x14ac:dyDescent="0.35">
      <c r="A55" s="4" t="s">
        <v>266</v>
      </c>
      <c r="B55" s="4">
        <v>0</v>
      </c>
      <c r="C55" s="4" t="s">
        <v>140</v>
      </c>
      <c r="D55" s="4" t="s">
        <v>199</v>
      </c>
      <c r="E55" s="4" t="s">
        <v>258</v>
      </c>
      <c r="F55" s="4">
        <v>1.9447821856989888E-9</v>
      </c>
      <c r="G55" s="4">
        <v>1.8569320751517265E-2</v>
      </c>
      <c r="H55" s="4">
        <v>1.4244685524430777E-2</v>
      </c>
      <c r="I55" s="4">
        <v>1.2835562425613326E-9</v>
      </c>
      <c r="J55" s="4">
        <v>1.0955899243395186E-2</v>
      </c>
      <c r="K55" s="4">
        <v>6.8374490517267728E-3</v>
      </c>
      <c r="L55" s="4">
        <v>6.6122594313765613E-10</v>
      </c>
      <c r="M55" s="4">
        <v>7.6134215081220787E-3</v>
      </c>
      <c r="N55" s="4">
        <v>7.4072364727040037E-3</v>
      </c>
      <c r="O55" s="4">
        <v>5.8343465570969656E-11</v>
      </c>
      <c r="P55" s="4">
        <v>9.2846603757586329E-4</v>
      </c>
      <c r="Q55" s="4">
        <v>5.6978742097723103E-4</v>
      </c>
      <c r="R55" s="4">
        <v>0</v>
      </c>
      <c r="S55" s="4">
        <v>2.9710913202427627E-4</v>
      </c>
      <c r="T55" s="4">
        <v>3.7036182363520019E-3</v>
      </c>
    </row>
    <row r="56" spans="1:20" ht="15.5" x14ac:dyDescent="0.35">
      <c r="A56" s="4" t="s">
        <v>266</v>
      </c>
      <c r="B56" s="4">
        <v>0</v>
      </c>
      <c r="C56" s="4" t="s">
        <v>141</v>
      </c>
      <c r="D56" s="4" t="s">
        <v>200</v>
      </c>
      <c r="E56" s="4" t="s">
        <v>259</v>
      </c>
      <c r="F56" s="4">
        <v>1.7349135765680473E-9</v>
      </c>
      <c r="G56" s="4">
        <v>1.6565239902833401E-2</v>
      </c>
      <c r="H56" s="4">
        <v>1.2707203395523971E-2</v>
      </c>
      <c r="I56" s="4">
        <v>1.1450429605349112E-9</v>
      </c>
      <c r="J56" s="4">
        <v>9.7734915426717067E-3</v>
      </c>
      <c r="K56" s="4">
        <v>6.099457629851506E-3</v>
      </c>
      <c r="L56" s="4">
        <v>5.8987061603313597E-10</v>
      </c>
      <c r="M56" s="4">
        <v>6.7917483601616941E-3</v>
      </c>
      <c r="N56" s="4">
        <v>6.6077457656724655E-3</v>
      </c>
      <c r="O56" s="4">
        <v>5.2047407297041417E-11</v>
      </c>
      <c r="P56" s="4">
        <v>8.2826199514167008E-4</v>
      </c>
      <c r="Q56" s="4">
        <v>5.0828813582095883E-4</v>
      </c>
      <c r="R56" s="4">
        <v>0</v>
      </c>
      <c r="S56" s="4">
        <v>2.6504383844533439E-4</v>
      </c>
      <c r="T56" s="4">
        <v>3.3038728828362327E-3</v>
      </c>
    </row>
    <row r="57" spans="1:20" ht="15.5" x14ac:dyDescent="0.35">
      <c r="A57" s="4" t="s">
        <v>266</v>
      </c>
      <c r="B57" s="4">
        <v>0</v>
      </c>
      <c r="C57" s="4" t="s">
        <v>142</v>
      </c>
      <c r="D57" s="4" t="s">
        <v>201</v>
      </c>
      <c r="E57" s="4" t="s">
        <v>260</v>
      </c>
      <c r="F57" s="4">
        <v>1.5476787736382308E-9</v>
      </c>
      <c r="G57" s="4">
        <v>1.4777334428335282E-2</v>
      </c>
      <c r="H57" s="4">
        <v>1.1335593232515939E-2</v>
      </c>
      <c r="I57" s="4">
        <v>1.0214679906012324E-9</v>
      </c>
      <c r="J57" s="4">
        <v>8.7186273127178165E-3</v>
      </c>
      <c r="K57" s="4">
        <v>5.4410847516076499E-3</v>
      </c>
      <c r="L57" s="4">
        <v>5.2621078303699842E-10</v>
      </c>
      <c r="M57" s="4">
        <v>6.0587071156174652E-3</v>
      </c>
      <c r="N57" s="4">
        <v>5.8945084809082886E-3</v>
      </c>
      <c r="O57" s="4">
        <v>4.6430363209146922E-11</v>
      </c>
      <c r="P57" s="4">
        <v>7.3886672141676413E-4</v>
      </c>
      <c r="Q57" s="4">
        <v>4.5342372930063757E-4</v>
      </c>
      <c r="R57" s="4">
        <v>0</v>
      </c>
      <c r="S57" s="4">
        <v>2.3643735085336452E-4</v>
      </c>
      <c r="T57" s="4">
        <v>2.9472542404541443E-3</v>
      </c>
    </row>
    <row r="58" spans="1:20" ht="15.5" x14ac:dyDescent="0.35">
      <c r="A58" s="4" t="s">
        <v>266</v>
      </c>
      <c r="B58" s="4">
        <v>0</v>
      </c>
      <c r="C58" s="4" t="s">
        <v>143</v>
      </c>
      <c r="D58" s="4" t="s">
        <v>202</v>
      </c>
      <c r="E58" s="4" t="s">
        <v>261</v>
      </c>
      <c r="F58" s="4">
        <v>1.3806396144483056E-9</v>
      </c>
      <c r="G58" s="4">
        <v>1.3182309225714822E-2</v>
      </c>
      <c r="H58" s="4">
        <v>1.0111975025912476E-2</v>
      </c>
      <c r="I58" s="4">
        <v>9.1122214553588175E-10</v>
      </c>
      <c r="J58" s="4">
        <v>7.7775624431717441E-3</v>
      </c>
      <c r="K58" s="4">
        <v>4.8537480124379879E-3</v>
      </c>
      <c r="L58" s="4">
        <v>4.6941746891242388E-10</v>
      </c>
      <c r="M58" s="4">
        <v>5.4047467825430765E-3</v>
      </c>
      <c r="N58" s="4">
        <v>5.2582270134744879E-3</v>
      </c>
      <c r="O58" s="4">
        <v>4.1419188433449169E-11</v>
      </c>
      <c r="P58" s="4">
        <v>6.591154612857411E-4</v>
      </c>
      <c r="Q58" s="4">
        <v>4.0447900103649903E-4</v>
      </c>
      <c r="R58" s="4">
        <v>0</v>
      </c>
      <c r="S58" s="4">
        <v>2.1091694761143714E-4</v>
      </c>
      <c r="T58" s="4">
        <v>2.6291135067372439E-3</v>
      </c>
    </row>
    <row r="59" spans="1:20" ht="15.5" x14ac:dyDescent="0.35">
      <c r="A59" s="4" t="s">
        <v>266</v>
      </c>
      <c r="B59" s="4">
        <v>0</v>
      </c>
      <c r="C59" s="4" t="s">
        <v>144</v>
      </c>
      <c r="D59" s="4" t="s">
        <v>203</v>
      </c>
      <c r="E59" s="4" t="s">
        <v>262</v>
      </c>
      <c r="F59" s="4">
        <v>1.2316200009587738E-9</v>
      </c>
      <c r="G59" s="4">
        <v>1.1759374734185762E-2</v>
      </c>
      <c r="H59" s="4">
        <v>9.0203930261883412E-3</v>
      </c>
      <c r="I59" s="4">
        <v>8.1286920063279075E-10</v>
      </c>
      <c r="J59" s="4">
        <v>6.9380310931695995E-3</v>
      </c>
      <c r="K59" s="4">
        <v>4.3297886525704033E-3</v>
      </c>
      <c r="L59" s="4">
        <v>4.1875080032598306E-10</v>
      </c>
      <c r="M59" s="4">
        <v>4.8213436410161625E-3</v>
      </c>
      <c r="N59" s="4">
        <v>4.6906043736179379E-3</v>
      </c>
      <c r="O59" s="4">
        <v>3.6948600028763214E-11</v>
      </c>
      <c r="P59" s="4">
        <v>5.879687367092881E-4</v>
      </c>
      <c r="Q59" s="4">
        <v>3.6081572104753365E-4</v>
      </c>
      <c r="R59" s="4">
        <v>0</v>
      </c>
      <c r="S59" s="4">
        <v>1.8814999574697219E-4</v>
      </c>
      <c r="T59" s="4">
        <v>2.345302186808969E-3</v>
      </c>
    </row>
    <row r="60" spans="1:20" ht="15.5" x14ac:dyDescent="0.35">
      <c r="A60" s="4" t="s">
        <v>266</v>
      </c>
      <c r="B60" s="4">
        <v>0</v>
      </c>
      <c r="C60" s="4" t="s">
        <v>145</v>
      </c>
      <c r="D60" s="4" t="s">
        <v>204</v>
      </c>
      <c r="E60" s="4" t="s">
        <v>263</v>
      </c>
      <c r="F60" s="4">
        <v>4.8626663805653454E-10</v>
      </c>
      <c r="G60" s="4">
        <v>4.6427955522462035E-3</v>
      </c>
      <c r="H60" s="4">
        <v>3.5613826958251684E-3</v>
      </c>
      <c r="I60" s="4">
        <v>3.2093598111731283E-10</v>
      </c>
      <c r="J60" s="4">
        <v>2.7392493758252598E-3</v>
      </c>
      <c r="K60" s="4">
        <v>1.7094636939960807E-3</v>
      </c>
      <c r="L60" s="4">
        <v>1.6533065693922174E-10</v>
      </c>
      <c r="M60" s="4">
        <v>1.9035461764209433E-3</v>
      </c>
      <c r="N60" s="4">
        <v>1.8519190018290877E-3</v>
      </c>
      <c r="O60" s="4">
        <v>1.4587999141696036E-11</v>
      </c>
      <c r="P60" s="4">
        <v>2.3213977761231018E-4</v>
      </c>
      <c r="Q60" s="4">
        <v>1.4245530783300674E-4</v>
      </c>
      <c r="R60" s="4">
        <v>0</v>
      </c>
      <c r="S60" s="4">
        <v>7.4284728835939255E-5</v>
      </c>
      <c r="T60" s="4">
        <v>9.2595950091454386E-4</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26</vt:i4>
      </vt:variant>
    </vt:vector>
  </HeadingPairs>
  <TitlesOfParts>
    <vt:vector size="26" baseType="lpstr">
      <vt:lpstr>Innehåll</vt:lpstr>
      <vt:lpstr>Information</vt:lpstr>
      <vt:lpstr>Parametrar</vt:lpstr>
      <vt:lpstr>Blekinge</vt:lpstr>
      <vt:lpstr>Dalarna</vt:lpstr>
      <vt:lpstr>Gotland</vt:lpstr>
      <vt:lpstr>Gävleborg</vt:lpstr>
      <vt:lpstr>Halland</vt:lpstr>
      <vt:lpstr>Jämtland</vt:lpstr>
      <vt:lpstr>Jönköping</vt:lpstr>
      <vt:lpstr>Kalmar</vt:lpstr>
      <vt:lpstr>Kronoberg</vt:lpstr>
      <vt:lpstr>Norrbotten</vt:lpstr>
      <vt:lpstr>Skåne</vt:lpstr>
      <vt:lpstr>Stockholm</vt:lpstr>
      <vt:lpstr>Södermanland</vt:lpstr>
      <vt:lpstr>Uppsala</vt:lpstr>
      <vt:lpstr>Värmland</vt:lpstr>
      <vt:lpstr>Västerbotten</vt:lpstr>
      <vt:lpstr>Västernorrland</vt:lpstr>
      <vt:lpstr>Västmanland</vt:lpstr>
      <vt:lpstr>VästraGötaland</vt:lpstr>
      <vt:lpstr>Örebro</vt:lpstr>
      <vt:lpstr>Östergötland</vt:lpstr>
      <vt:lpstr>Riket</vt:lpstr>
      <vt:lpstr>Summa</vt:lpstr>
    </vt:vector>
  </TitlesOfParts>
  <Company>Folkhälsomyndigheten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Folkhälsomyndigheten</dc:creator>
  <cp:lastModifiedBy>Catharina Ekdahl</cp:lastModifiedBy>
  <dcterms:created xsi:type="dcterms:W3CDTF">2020-09-16T14:09:47Z</dcterms:created>
  <dcterms:modified xsi:type="dcterms:W3CDTF">2020-09-16T14:21:39Z</dcterms:modified>
</cp:coreProperties>
</file>